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mc:AlternateContent xmlns:mc="http://schemas.openxmlformats.org/markup-compatibility/2006">
    <mc:Choice Requires="x15">
      <x15ac:absPath xmlns:x15ac="http://schemas.microsoft.com/office/spreadsheetml/2010/11/ac" url="C:\Users\Grace\Desktop\ŠESTOMJESEČNI_2024\"/>
    </mc:Choice>
  </mc:AlternateContent>
  <xr:revisionPtr revIDLastSave="0" documentId="13_ncr:1_{32EACD9F-0FA2-415F-91B1-9D3B58CDF182}"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c r="F313" i="9"/>
  <c r="F312" i="9"/>
  <c r="F311" i="9" s="1"/>
  <c r="F310" i="9"/>
  <c r="F309" i="9"/>
  <c r="H308" i="9"/>
  <c r="G308" i="9"/>
  <c r="F308" i="9"/>
  <c r="E308" i="9"/>
  <c r="F307" i="9"/>
  <c r="H306" i="9"/>
  <c r="G306" i="9"/>
  <c r="E306" i="9" s="1"/>
  <c r="B306" i="9" s="1"/>
  <c r="F306" i="9"/>
  <c r="H305" i="9"/>
  <c r="E305" i="9" s="1"/>
  <c r="B305" i="9" s="1"/>
  <c r="G305" i="9"/>
  <c r="F305" i="9"/>
  <c r="H304" i="9"/>
  <c r="G304" i="9"/>
  <c r="F304" i="9"/>
  <c r="E304" i="9"/>
  <c r="B304" i="9" s="1"/>
  <c r="H303" i="9"/>
  <c r="G303" i="9"/>
  <c r="E303" i="9" s="1"/>
  <c r="F303" i="9"/>
  <c r="H302" i="9"/>
  <c r="G302" i="9"/>
  <c r="E302" i="9" s="1"/>
  <c r="B302" i="9" s="1"/>
  <c r="F302" i="9"/>
  <c r="H301" i="9"/>
  <c r="E301" i="9" s="1"/>
  <c r="B301" i="9" s="1"/>
  <c r="G301" i="9"/>
  <c r="F301" i="9"/>
  <c r="H300" i="9"/>
  <c r="G300" i="9"/>
  <c r="F300" i="9"/>
  <c r="E300" i="9"/>
  <c r="B300" i="9" s="1"/>
  <c r="H299" i="9"/>
  <c r="G299" i="9"/>
  <c r="E299" i="9" s="1"/>
  <c r="F299" i="9"/>
  <c r="H298" i="9"/>
  <c r="G298" i="9"/>
  <c r="E298" i="9" s="1"/>
  <c r="B298" i="9" s="1"/>
  <c r="F298" i="9"/>
  <c r="H297" i="9"/>
  <c r="G297" i="9"/>
  <c r="F297" i="9"/>
  <c r="H296" i="9"/>
  <c r="G296" i="9"/>
  <c r="F296" i="9"/>
  <c r="E296" i="9"/>
  <c r="B296" i="9" s="1"/>
  <c r="H295" i="9"/>
  <c r="G295" i="9"/>
  <c r="F295" i="9"/>
  <c r="H294" i="9"/>
  <c r="G294" i="9"/>
  <c r="E294" i="9" s="1"/>
  <c r="B294" i="9" s="1"/>
  <c r="F294" i="9"/>
  <c r="H293" i="9"/>
  <c r="E293" i="9" s="1"/>
  <c r="B293" i="9" s="1"/>
  <c r="G293" i="9"/>
  <c r="F293" i="9"/>
  <c r="H292" i="9"/>
  <c r="G292" i="9"/>
  <c r="E292" i="9" s="1"/>
  <c r="B292" i="9" s="1"/>
  <c r="F292" i="9"/>
  <c r="H291" i="9"/>
  <c r="G291" i="9"/>
  <c r="E291" i="9" s="1"/>
  <c r="B291" i="9" s="1"/>
  <c r="F291" i="9"/>
  <c r="F290" i="9"/>
  <c r="F289" i="9"/>
  <c r="H288" i="9"/>
  <c r="G288" i="9"/>
  <c r="F288" i="9"/>
  <c r="E288" i="9"/>
  <c r="B288" i="9" s="1"/>
  <c r="H287" i="9"/>
  <c r="G287" i="9"/>
  <c r="F287" i="9"/>
  <c r="H286" i="9"/>
  <c r="G286" i="9"/>
  <c r="F286" i="9"/>
  <c r="H285" i="9"/>
  <c r="G285" i="9"/>
  <c r="F285" i="9"/>
  <c r="F284" i="9"/>
  <c r="H283" i="9"/>
  <c r="G283" i="9"/>
  <c r="E283" i="9" s="1"/>
  <c r="F283" i="9"/>
  <c r="H282" i="9"/>
  <c r="G282" i="9"/>
  <c r="F282" i="9"/>
  <c r="H281" i="9"/>
  <c r="G281" i="9"/>
  <c r="F281" i="9"/>
  <c r="E281" i="9"/>
  <c r="B281" i="9" s="1"/>
  <c r="F280" i="9"/>
  <c r="F279" i="9"/>
  <c r="F278" i="9"/>
  <c r="F276" i="9"/>
  <c r="L275" i="9"/>
  <c r="H275" i="9"/>
  <c r="F275" i="9"/>
  <c r="F274" i="9"/>
  <c r="I273" i="9"/>
  <c r="H273" i="9"/>
  <c r="E273" i="9" s="1"/>
  <c r="B273" i="9" s="1"/>
  <c r="F273" i="9"/>
  <c r="E272" i="9"/>
  <c r="M271" i="9"/>
  <c r="L271" i="9"/>
  <c r="F271" i="9" s="1"/>
  <c r="E271" i="9"/>
  <c r="B271" i="9" s="1"/>
  <c r="M270" i="9"/>
  <c r="L270" i="9"/>
  <c r="F270" i="9"/>
  <c r="E270" i="9"/>
  <c r="M269" i="9"/>
  <c r="L269" i="9"/>
  <c r="F269" i="9" s="1"/>
  <c r="E269" i="9"/>
  <c r="M268" i="9"/>
  <c r="L268" i="9"/>
  <c r="F268" i="9" s="1"/>
  <c r="B268" i="9" s="1"/>
  <c r="E268" i="9"/>
  <c r="M267" i="9"/>
  <c r="L267" i="9"/>
  <c r="F267" i="9" s="1"/>
  <c r="E267" i="9"/>
  <c r="B267" i="9" s="1"/>
  <c r="M266" i="9"/>
  <c r="L266" i="9"/>
  <c r="F266" i="9"/>
  <c r="E266" i="9"/>
  <c r="M265" i="9"/>
  <c r="L265" i="9"/>
  <c r="F265" i="9" s="1"/>
  <c r="E265" i="9"/>
  <c r="M264" i="9"/>
  <c r="L264" i="9"/>
  <c r="E264" i="9"/>
  <c r="M263" i="9"/>
  <c r="L263" i="9"/>
  <c r="F263" i="9" s="1"/>
  <c r="E263" i="9"/>
  <c r="M262" i="9"/>
  <c r="L262" i="9"/>
  <c r="F262" i="9"/>
  <c r="E262" i="9"/>
  <c r="M261" i="9"/>
  <c r="L261" i="9"/>
  <c r="F261" i="9" s="1"/>
  <c r="E261" i="9"/>
  <c r="M260" i="9"/>
  <c r="L260" i="9"/>
  <c r="F260" i="9" s="1"/>
  <c r="B260" i="9" s="1"/>
  <c r="E260" i="9"/>
  <c r="M259" i="9"/>
  <c r="L259" i="9"/>
  <c r="E259" i="9"/>
  <c r="M258" i="9"/>
  <c r="L258" i="9"/>
  <c r="F258" i="9"/>
  <c r="E258" i="9"/>
  <c r="M257" i="9"/>
  <c r="L257" i="9"/>
  <c r="F257" i="9" s="1"/>
  <c r="E257" i="9"/>
  <c r="M256" i="9"/>
  <c r="L256" i="9"/>
  <c r="F256" i="9" s="1"/>
  <c r="B256" i="9" s="1"/>
  <c r="E256" i="9"/>
  <c r="M255" i="9"/>
  <c r="L255" i="9"/>
  <c r="F255" i="9" s="1"/>
  <c r="E255" i="9"/>
  <c r="B255" i="9" s="1"/>
  <c r="M254" i="9"/>
  <c r="L254" i="9"/>
  <c r="F254" i="9"/>
  <c r="E254" i="9"/>
  <c r="M253" i="9"/>
  <c r="L253" i="9"/>
  <c r="F253" i="9" s="1"/>
  <c r="E253" i="9"/>
  <c r="M252" i="9"/>
  <c r="L252" i="9"/>
  <c r="F252" i="9" s="1"/>
  <c r="B252" i="9" s="1"/>
  <c r="E252" i="9"/>
  <c r="M251" i="9"/>
  <c r="L251" i="9"/>
  <c r="F251" i="9" s="1"/>
  <c r="E251" i="9"/>
  <c r="B251" i="9" s="1"/>
  <c r="M250" i="9"/>
  <c r="L250" i="9"/>
  <c r="F250" i="9"/>
  <c r="E250" i="9"/>
  <c r="M249" i="9"/>
  <c r="L249" i="9"/>
  <c r="F249" i="9" s="1"/>
  <c r="E249" i="9"/>
  <c r="M248" i="9"/>
  <c r="L248" i="9"/>
  <c r="E248" i="9"/>
  <c r="M247" i="9"/>
  <c r="L247" i="9"/>
  <c r="F247" i="9" s="1"/>
  <c r="E247" i="9"/>
  <c r="M246" i="9"/>
  <c r="L246" i="9"/>
  <c r="F246" i="9"/>
  <c r="E246" i="9"/>
  <c r="M245" i="9"/>
  <c r="L245" i="9"/>
  <c r="F245" i="9" s="1"/>
  <c r="E245" i="9"/>
  <c r="M244" i="9"/>
  <c r="L244" i="9"/>
  <c r="F244" i="9" s="1"/>
  <c r="B244" i="9" s="1"/>
  <c r="E244" i="9"/>
  <c r="M243" i="9"/>
  <c r="L243" i="9"/>
  <c r="E243" i="9"/>
  <c r="M242" i="9"/>
  <c r="L242" i="9"/>
  <c r="F242" i="9"/>
  <c r="E242" i="9"/>
  <c r="M241" i="9"/>
  <c r="L241" i="9"/>
  <c r="F241" i="9" s="1"/>
  <c r="E241" i="9"/>
  <c r="M240" i="9"/>
  <c r="L240" i="9"/>
  <c r="F240" i="9" s="1"/>
  <c r="B240" i="9" s="1"/>
  <c r="E240" i="9"/>
  <c r="M239" i="9"/>
  <c r="L239" i="9"/>
  <c r="F239" i="9" s="1"/>
  <c r="E239" i="9"/>
  <c r="B239" i="9" s="1"/>
  <c r="M238" i="9"/>
  <c r="L238" i="9"/>
  <c r="F238" i="9"/>
  <c r="E238" i="9"/>
  <c r="M237" i="9"/>
  <c r="L237" i="9"/>
  <c r="F237" i="9" s="1"/>
  <c r="E237" i="9"/>
  <c r="M236" i="9"/>
  <c r="L236" i="9"/>
  <c r="F236" i="9" s="1"/>
  <c r="B236" i="9" s="1"/>
  <c r="E236" i="9"/>
  <c r="M235" i="9"/>
  <c r="L235" i="9"/>
  <c r="F235" i="9" s="1"/>
  <c r="E235" i="9"/>
  <c r="B235" i="9" s="1"/>
  <c r="M234" i="9"/>
  <c r="L234" i="9"/>
  <c r="F234" i="9"/>
  <c r="E234" i="9"/>
  <c r="M233" i="9"/>
  <c r="L233" i="9"/>
  <c r="F233" i="9" s="1"/>
  <c r="E233" i="9"/>
  <c r="M232" i="9"/>
  <c r="L232" i="9"/>
  <c r="E232" i="9"/>
  <c r="M231" i="9"/>
  <c r="L231" i="9"/>
  <c r="F231" i="9" s="1"/>
  <c r="E231" i="9"/>
  <c r="M230" i="9"/>
  <c r="L230" i="9"/>
  <c r="F230" i="9"/>
  <c r="E230" i="9"/>
  <c r="M229" i="9"/>
  <c r="L229" i="9"/>
  <c r="F229" i="9" s="1"/>
  <c r="E229" i="9"/>
  <c r="M228" i="9"/>
  <c r="L228" i="9"/>
  <c r="F228" i="9" s="1"/>
  <c r="B228" i="9" s="1"/>
  <c r="E228" i="9"/>
  <c r="M227" i="9"/>
  <c r="L227" i="9"/>
  <c r="E227" i="9"/>
  <c r="M226" i="9"/>
  <c r="L226" i="9"/>
  <c r="F226" i="9"/>
  <c r="E226" i="9"/>
  <c r="M225" i="9"/>
  <c r="L225" i="9"/>
  <c r="F225" i="9" s="1"/>
  <c r="E225" i="9"/>
  <c r="M224" i="9"/>
  <c r="L224" i="9"/>
  <c r="F224" i="9" s="1"/>
  <c r="B224" i="9" s="1"/>
  <c r="E224" i="9"/>
  <c r="M223" i="9"/>
  <c r="L223" i="9"/>
  <c r="F223" i="9" s="1"/>
  <c r="E223" i="9"/>
  <c r="B223" i="9" s="1"/>
  <c r="M222" i="9"/>
  <c r="L222" i="9"/>
  <c r="F222" i="9"/>
  <c r="E222" i="9"/>
  <c r="M221" i="9"/>
  <c r="L221" i="9"/>
  <c r="F221" i="9" s="1"/>
  <c r="E221" i="9"/>
  <c r="M220" i="9"/>
  <c r="L220" i="9"/>
  <c r="F220" i="9" s="1"/>
  <c r="B220" i="9" s="1"/>
  <c r="E220" i="9"/>
  <c r="M219" i="9"/>
  <c r="L219" i="9"/>
  <c r="F219" i="9" s="1"/>
  <c r="E219" i="9"/>
  <c r="B219" i="9" s="1"/>
  <c r="M218" i="9"/>
  <c r="F218" i="9" s="1"/>
  <c r="L218" i="9"/>
  <c r="E218" i="9"/>
  <c r="M217" i="9"/>
  <c r="L217" i="9"/>
  <c r="E217" i="9"/>
  <c r="M216" i="9"/>
  <c r="L216" i="9"/>
  <c r="E216" i="9"/>
  <c r="M215" i="9"/>
  <c r="L215" i="9"/>
  <c r="F215" i="9" s="1"/>
  <c r="E215" i="9"/>
  <c r="M214" i="9"/>
  <c r="L214" i="9"/>
  <c r="F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F158" i="9"/>
  <c r="E158" i="9"/>
  <c r="B158" i="9" s="1"/>
  <c r="H157" i="9"/>
  <c r="G157" i="9"/>
  <c r="F157" i="9"/>
  <c r="E157" i="9"/>
  <c r="H156" i="9"/>
  <c r="G156" i="9"/>
  <c r="E156" i="9" s="1"/>
  <c r="B156" i="9" s="1"/>
  <c r="F156" i="9"/>
  <c r="H155" i="9"/>
  <c r="G155" i="9"/>
  <c r="E155" i="9" s="1"/>
  <c r="B155" i="9" s="1"/>
  <c r="F155" i="9"/>
  <c r="H154" i="9"/>
  <c r="G154" i="9"/>
  <c r="F154" i="9"/>
  <c r="E154" i="9"/>
  <c r="B154" i="9" s="1"/>
  <c r="H153" i="9"/>
  <c r="G153" i="9"/>
  <c r="F153" i="9"/>
  <c r="E153" i="9"/>
  <c r="H152" i="9"/>
  <c r="G152" i="9"/>
  <c r="E152" i="9" s="1"/>
  <c r="B152" i="9" s="1"/>
  <c r="F152" i="9"/>
  <c r="H151" i="9"/>
  <c r="G151" i="9"/>
  <c r="E151" i="9" s="1"/>
  <c r="B151" i="9" s="1"/>
  <c r="F151" i="9"/>
  <c r="H150" i="9"/>
  <c r="G150" i="9"/>
  <c r="F150" i="9"/>
  <c r="E150" i="9"/>
  <c r="B150" i="9" s="1"/>
  <c r="H149" i="9"/>
  <c r="G149" i="9"/>
  <c r="F149" i="9"/>
  <c r="E149" i="9"/>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B144" i="9" s="1"/>
  <c r="F144" i="9"/>
  <c r="F143" i="9"/>
  <c r="H142" i="9"/>
  <c r="E142" i="9" s="1"/>
  <c r="G142" i="9"/>
  <c r="F142" i="9"/>
  <c r="B142" i="9"/>
  <c r="H141" i="9"/>
  <c r="G141" i="9"/>
  <c r="F141" i="9"/>
  <c r="E141" i="9"/>
  <c r="B141" i="9" s="1"/>
  <c r="H140" i="9"/>
  <c r="G140" i="9"/>
  <c r="E140" i="9" s="1"/>
  <c r="F140" i="9"/>
  <c r="H139" i="9"/>
  <c r="G139" i="9"/>
  <c r="F139" i="9"/>
  <c r="H138" i="9"/>
  <c r="E138" i="9" s="1"/>
  <c r="B138" i="9" s="1"/>
  <c r="G138" i="9"/>
  <c r="F138" i="9"/>
  <c r="H137" i="9"/>
  <c r="G137" i="9"/>
  <c r="F137" i="9"/>
  <c r="E137" i="9"/>
  <c r="B137" i="9" s="1"/>
  <c r="H136" i="9"/>
  <c r="G136" i="9"/>
  <c r="E136" i="9" s="1"/>
  <c r="F136" i="9"/>
  <c r="H135" i="9"/>
  <c r="G135" i="9"/>
  <c r="E135" i="9" s="1"/>
  <c r="B135" i="9" s="1"/>
  <c r="F135" i="9"/>
  <c r="H134" i="9"/>
  <c r="E134" i="9" s="1"/>
  <c r="G134" i="9"/>
  <c r="F134" i="9"/>
  <c r="B134" i="9"/>
  <c r="H133" i="9"/>
  <c r="G133" i="9"/>
  <c r="F133" i="9"/>
  <c r="E133" i="9"/>
  <c r="B133" i="9" s="1"/>
  <c r="H132" i="9"/>
  <c r="G132" i="9"/>
  <c r="E132" i="9" s="1"/>
  <c r="F132" i="9"/>
  <c r="H131" i="9"/>
  <c r="G131" i="9"/>
  <c r="F131" i="9"/>
  <c r="H130" i="9"/>
  <c r="E130" i="9" s="1"/>
  <c r="B130" i="9" s="1"/>
  <c r="G130" i="9"/>
  <c r="F130" i="9"/>
  <c r="H129" i="9"/>
  <c r="G129" i="9"/>
  <c r="F129" i="9"/>
  <c r="E129" i="9"/>
  <c r="B129" i="9" s="1"/>
  <c r="H128" i="9"/>
  <c r="G128" i="9"/>
  <c r="E128" i="9" s="1"/>
  <c r="F128" i="9"/>
  <c r="H127" i="9"/>
  <c r="G127" i="9"/>
  <c r="E127" i="9" s="1"/>
  <c r="B127" i="9" s="1"/>
  <c r="F127" i="9"/>
  <c r="H126" i="9"/>
  <c r="E126" i="9" s="1"/>
  <c r="G126" i="9"/>
  <c r="F126" i="9"/>
  <c r="B126" i="9"/>
  <c r="H125" i="9"/>
  <c r="G125" i="9"/>
  <c r="F125" i="9"/>
  <c r="E125" i="9"/>
  <c r="B125" i="9" s="1"/>
  <c r="H124" i="9"/>
  <c r="G124" i="9"/>
  <c r="E124" i="9" s="1"/>
  <c r="B124" i="9" s="1"/>
  <c r="F124" i="9"/>
  <c r="H123" i="9"/>
  <c r="G123" i="9"/>
  <c r="F123" i="9"/>
  <c r="H122" i="9"/>
  <c r="E122" i="9" s="1"/>
  <c r="B122" i="9" s="1"/>
  <c r="G122" i="9"/>
  <c r="F122" i="9"/>
  <c r="H121" i="9"/>
  <c r="G121" i="9"/>
  <c r="F121" i="9"/>
  <c r="E121" i="9"/>
  <c r="B121" i="9" s="1"/>
  <c r="H120" i="9"/>
  <c r="G120" i="9"/>
  <c r="E120" i="9" s="1"/>
  <c r="F120" i="9"/>
  <c r="H119" i="9"/>
  <c r="G119" i="9"/>
  <c r="E119" i="9" s="1"/>
  <c r="B119" i="9" s="1"/>
  <c r="F119" i="9"/>
  <c r="H118" i="9"/>
  <c r="E118" i="9" s="1"/>
  <c r="B118" i="9" s="1"/>
  <c r="G118" i="9"/>
  <c r="F118" i="9"/>
  <c r="H117" i="9"/>
  <c r="G117" i="9"/>
  <c r="F117" i="9"/>
  <c r="E117" i="9"/>
  <c r="B117" i="9" s="1"/>
  <c r="H116" i="9"/>
  <c r="G116" i="9"/>
  <c r="E116" i="9" s="1"/>
  <c r="F116" i="9"/>
  <c r="H115" i="9"/>
  <c r="G115" i="9"/>
  <c r="E115" i="9" s="1"/>
  <c r="B115" i="9" s="1"/>
  <c r="F115" i="9"/>
  <c r="H114" i="9"/>
  <c r="E114" i="9" s="1"/>
  <c r="B114" i="9" s="1"/>
  <c r="G114" i="9"/>
  <c r="F114" i="9"/>
  <c r="H113" i="9"/>
  <c r="G113" i="9"/>
  <c r="F113" i="9"/>
  <c r="E113" i="9"/>
  <c r="B113" i="9" s="1"/>
  <c r="H112" i="9"/>
  <c r="G112" i="9"/>
  <c r="E112" i="9" s="1"/>
  <c r="F112" i="9"/>
  <c r="H111" i="9"/>
  <c r="G111" i="9"/>
  <c r="E111" i="9" s="1"/>
  <c r="B111" i="9" s="1"/>
  <c r="F111" i="9"/>
  <c r="H110" i="9"/>
  <c r="E110" i="9" s="1"/>
  <c r="B110" i="9" s="1"/>
  <c r="G110" i="9"/>
  <c r="F110" i="9"/>
  <c r="H109" i="9"/>
  <c r="G109" i="9"/>
  <c r="F109" i="9"/>
  <c r="E109" i="9"/>
  <c r="B109" i="9" s="1"/>
  <c r="H108" i="9"/>
  <c r="G108" i="9"/>
  <c r="E108" i="9" s="1"/>
  <c r="F108" i="9"/>
  <c r="H107" i="9"/>
  <c r="G107" i="9"/>
  <c r="E107" i="9" s="1"/>
  <c r="B107" i="9" s="1"/>
  <c r="F107" i="9"/>
  <c r="H106" i="9"/>
  <c r="E106" i="9" s="1"/>
  <c r="B106" i="9" s="1"/>
  <c r="G106" i="9"/>
  <c r="F106" i="9"/>
  <c r="H105" i="9"/>
  <c r="G105" i="9"/>
  <c r="F105" i="9"/>
  <c r="E105" i="9"/>
  <c r="B105" i="9" s="1"/>
  <c r="H104" i="9"/>
  <c r="G104" i="9"/>
  <c r="E104" i="9" s="1"/>
  <c r="F104" i="9"/>
  <c r="H103" i="9"/>
  <c r="G103" i="9"/>
  <c r="E103" i="9" s="1"/>
  <c r="B103" i="9" s="1"/>
  <c r="F103" i="9"/>
  <c r="H102" i="9"/>
  <c r="E102" i="9" s="1"/>
  <c r="B102" i="9" s="1"/>
  <c r="G102" i="9"/>
  <c r="F102" i="9"/>
  <c r="H101" i="9"/>
  <c r="G101" i="9"/>
  <c r="F101" i="9"/>
  <c r="E101" i="9"/>
  <c r="B101" i="9" s="1"/>
  <c r="H100" i="9"/>
  <c r="G100" i="9"/>
  <c r="E100" i="9" s="1"/>
  <c r="F100" i="9"/>
  <c r="H99" i="9"/>
  <c r="G99" i="9"/>
  <c r="E99" i="9" s="1"/>
  <c r="B99" i="9" s="1"/>
  <c r="F99" i="9"/>
  <c r="H98" i="9"/>
  <c r="E98" i="9" s="1"/>
  <c r="B98" i="9" s="1"/>
  <c r="G98" i="9"/>
  <c r="F98" i="9"/>
  <c r="H97" i="9"/>
  <c r="G97" i="9"/>
  <c r="F97" i="9"/>
  <c r="E97" i="9"/>
  <c r="B97" i="9" s="1"/>
  <c r="H96" i="9"/>
  <c r="G96" i="9"/>
  <c r="E96" i="9" s="1"/>
  <c r="F96" i="9"/>
  <c r="H95" i="9"/>
  <c r="G95" i="9"/>
  <c r="E95" i="9" s="1"/>
  <c r="B95" i="9" s="1"/>
  <c r="F95" i="9"/>
  <c r="H94" i="9"/>
  <c r="G94" i="9"/>
  <c r="E94" i="9" s="1"/>
  <c r="B94" i="9" s="1"/>
  <c r="F94" i="9"/>
  <c r="H93" i="9"/>
  <c r="E93" i="9" s="1"/>
  <c r="G93" i="9"/>
  <c r="F93" i="9"/>
  <c r="B93" i="9"/>
  <c r="H92" i="9"/>
  <c r="G92" i="9"/>
  <c r="F92" i="9"/>
  <c r="E92" i="9"/>
  <c r="B92" i="9" s="1"/>
  <c r="H91" i="9"/>
  <c r="G91" i="9"/>
  <c r="E91" i="9" s="1"/>
  <c r="F91" i="9"/>
  <c r="B91" i="9"/>
  <c r="H90" i="9"/>
  <c r="G90" i="9"/>
  <c r="F90" i="9"/>
  <c r="E90" i="9"/>
  <c r="B90" i="9" s="1"/>
  <c r="H89" i="9"/>
  <c r="E89" i="9" s="1"/>
  <c r="G89" i="9"/>
  <c r="F89" i="9"/>
  <c r="H88" i="9"/>
  <c r="G88" i="9"/>
  <c r="E88" i="9" s="1"/>
  <c r="B88" i="9" s="1"/>
  <c r="F88" i="9"/>
  <c r="H87" i="9"/>
  <c r="G87" i="9"/>
  <c r="E87" i="9" s="1"/>
  <c r="B87" i="9" s="1"/>
  <c r="F87" i="9"/>
  <c r="H86" i="9"/>
  <c r="G86" i="9"/>
  <c r="E86" i="9" s="1"/>
  <c r="B86" i="9" s="1"/>
  <c r="F86" i="9"/>
  <c r="H85" i="9"/>
  <c r="E85" i="9" s="1"/>
  <c r="G85" i="9"/>
  <c r="F85" i="9"/>
  <c r="B85" i="9"/>
  <c r="H84" i="9"/>
  <c r="G84" i="9"/>
  <c r="F84" i="9"/>
  <c r="E84" i="9"/>
  <c r="B84" i="9" s="1"/>
  <c r="H83" i="9"/>
  <c r="G83" i="9"/>
  <c r="E83" i="9" s="1"/>
  <c r="F83" i="9"/>
  <c r="B83" i="9"/>
  <c r="H82" i="9"/>
  <c r="G82" i="9"/>
  <c r="F82" i="9"/>
  <c r="E82" i="9"/>
  <c r="B82" i="9" s="1"/>
  <c r="H81" i="9"/>
  <c r="E81" i="9" s="1"/>
  <c r="G81" i="9"/>
  <c r="F81" i="9"/>
  <c r="H80" i="9"/>
  <c r="G80" i="9"/>
  <c r="E80" i="9" s="1"/>
  <c r="B80" i="9" s="1"/>
  <c r="F80" i="9"/>
  <c r="H79" i="9"/>
  <c r="G79" i="9"/>
  <c r="E79" i="9" s="1"/>
  <c r="B79" i="9" s="1"/>
  <c r="F79" i="9"/>
  <c r="H78" i="9"/>
  <c r="G78" i="9"/>
  <c r="E78" i="9" s="1"/>
  <c r="B78" i="9" s="1"/>
  <c r="F78" i="9"/>
  <c r="H77" i="9"/>
  <c r="E77" i="9" s="1"/>
  <c r="G77" i="9"/>
  <c r="F77" i="9"/>
  <c r="B77" i="9"/>
  <c r="H76" i="9"/>
  <c r="G76" i="9"/>
  <c r="F76" i="9"/>
  <c r="E76" i="9"/>
  <c r="B76" i="9" s="1"/>
  <c r="H75" i="9"/>
  <c r="G75" i="9"/>
  <c r="F75" i="9"/>
  <c r="E75" i="9"/>
  <c r="B75" i="9" s="1"/>
  <c r="H74" i="9"/>
  <c r="G74" i="9"/>
  <c r="E74" i="9" s="1"/>
  <c r="B74" i="9" s="1"/>
  <c r="F74" i="9"/>
  <c r="H73" i="9"/>
  <c r="G73" i="9"/>
  <c r="E73" i="9" s="1"/>
  <c r="B73" i="9" s="1"/>
  <c r="F73" i="9"/>
  <c r="H72" i="9"/>
  <c r="E72" i="9" s="1"/>
  <c r="G72" i="9"/>
  <c r="F72" i="9"/>
  <c r="B72" i="9"/>
  <c r="H71" i="9"/>
  <c r="G71" i="9"/>
  <c r="F71" i="9"/>
  <c r="E71" i="9"/>
  <c r="B71" i="9" s="1"/>
  <c r="H70" i="9"/>
  <c r="G70" i="9"/>
  <c r="E70" i="9" s="1"/>
  <c r="B70" i="9" s="1"/>
  <c r="F70" i="9"/>
  <c r="H69" i="9"/>
  <c r="G69" i="9"/>
  <c r="E69" i="9" s="1"/>
  <c r="B69" i="9" s="1"/>
  <c r="F69" i="9"/>
  <c r="H68" i="9"/>
  <c r="E68" i="9" s="1"/>
  <c r="G68" i="9"/>
  <c r="F68" i="9"/>
  <c r="B68" i="9"/>
  <c r="H67" i="9"/>
  <c r="G67" i="9"/>
  <c r="F67" i="9"/>
  <c r="E67" i="9"/>
  <c r="B67" i="9" s="1"/>
  <c r="H66" i="9"/>
  <c r="G66" i="9"/>
  <c r="E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G60" i="9"/>
  <c r="F60" i="9"/>
  <c r="B60" i="9"/>
  <c r="H59" i="9"/>
  <c r="G59" i="9"/>
  <c r="F59" i="9"/>
  <c r="E59" i="9"/>
  <c r="B59" i="9" s="1"/>
  <c r="H58" i="9"/>
  <c r="G58" i="9"/>
  <c r="E58" i="9" s="1"/>
  <c r="F58" i="9"/>
  <c r="H57" i="9"/>
  <c r="G57" i="9"/>
  <c r="E57" i="9" s="1"/>
  <c r="B57" i="9" s="1"/>
  <c r="F57" i="9"/>
  <c r="H56" i="9"/>
  <c r="E56" i="9" s="1"/>
  <c r="B56" i="9" s="1"/>
  <c r="G56" i="9"/>
  <c r="F56" i="9"/>
  <c r="H55" i="9"/>
  <c r="G55" i="9"/>
  <c r="F55" i="9"/>
  <c r="E55" i="9"/>
  <c r="B55" i="9" s="1"/>
  <c r="H54" i="9"/>
  <c r="G54" i="9"/>
  <c r="E54" i="9" s="1"/>
  <c r="B54" i="9" s="1"/>
  <c r="F54" i="9"/>
  <c r="H53" i="9"/>
  <c r="G53" i="9"/>
  <c r="E53" i="9" s="1"/>
  <c r="B53" i="9" s="1"/>
  <c r="F53" i="9"/>
  <c r="H52" i="9"/>
  <c r="E52" i="9" s="1"/>
  <c r="G52" i="9"/>
  <c r="F52" i="9"/>
  <c r="B52" i="9"/>
  <c r="H51" i="9"/>
  <c r="G51" i="9"/>
  <c r="F51" i="9"/>
  <c r="E51" i="9"/>
  <c r="B51" i="9" s="1"/>
  <c r="H50" i="9"/>
  <c r="G50" i="9"/>
  <c r="E50" i="9" s="1"/>
  <c r="F50" i="9"/>
  <c r="H49" i="9"/>
  <c r="G49" i="9"/>
  <c r="E49" i="9" s="1"/>
  <c r="B49" i="9" s="1"/>
  <c r="F49" i="9"/>
  <c r="H48" i="9"/>
  <c r="E48" i="9" s="1"/>
  <c r="B48" i="9" s="1"/>
  <c r="G48" i="9"/>
  <c r="F48" i="9"/>
  <c r="H47" i="9"/>
  <c r="G47" i="9"/>
  <c r="F47" i="9"/>
  <c r="E47" i="9"/>
  <c r="B47" i="9" s="1"/>
  <c r="H46" i="9"/>
  <c r="G46" i="9"/>
  <c r="E46" i="9" s="1"/>
  <c r="B46" i="9" s="1"/>
  <c r="F46" i="9"/>
  <c r="H45" i="9"/>
  <c r="G45" i="9"/>
  <c r="E45" i="9" s="1"/>
  <c r="B45" i="9" s="1"/>
  <c r="F45" i="9"/>
  <c r="H44" i="9"/>
  <c r="E44" i="9" s="1"/>
  <c r="G44" i="9"/>
  <c r="F44" i="9"/>
  <c r="B44" i="9"/>
  <c r="H43" i="9"/>
  <c r="G43" i="9"/>
  <c r="F43" i="9"/>
  <c r="E43" i="9"/>
  <c r="B43" i="9" s="1"/>
  <c r="H42" i="9"/>
  <c r="G42" i="9"/>
  <c r="E42" i="9" s="1"/>
  <c r="F42" i="9"/>
  <c r="H41" i="9"/>
  <c r="G41" i="9"/>
  <c r="E41" i="9" s="1"/>
  <c r="B41" i="9" s="1"/>
  <c r="F41" i="9"/>
  <c r="H40" i="9"/>
  <c r="E40" i="9" s="1"/>
  <c r="B40" i="9" s="1"/>
  <c r="G40" i="9"/>
  <c r="F40" i="9"/>
  <c r="H39" i="9"/>
  <c r="G39" i="9"/>
  <c r="F39" i="9"/>
  <c r="E39" i="9"/>
  <c r="B39" i="9" s="1"/>
  <c r="H38" i="9"/>
  <c r="G38" i="9"/>
  <c r="E38" i="9" s="1"/>
  <c r="B38" i="9" s="1"/>
  <c r="F38" i="9"/>
  <c r="H37" i="9"/>
  <c r="G37" i="9"/>
  <c r="E37" i="9" s="1"/>
  <c r="B37" i="9" s="1"/>
  <c r="F37" i="9"/>
  <c r="H36" i="9"/>
  <c r="E36" i="9" s="1"/>
  <c r="G36" i="9"/>
  <c r="F36" i="9"/>
  <c r="B36" i="9"/>
  <c r="H35" i="9"/>
  <c r="G35" i="9"/>
  <c r="F35" i="9"/>
  <c r="E35" i="9"/>
  <c r="B35" i="9" s="1"/>
  <c r="H34" i="9"/>
  <c r="G34" i="9"/>
  <c r="E34" i="9" s="1"/>
  <c r="F34" i="9"/>
  <c r="H33" i="9"/>
  <c r="G33" i="9"/>
  <c r="F33" i="9"/>
  <c r="H32" i="9"/>
  <c r="G32" i="9"/>
  <c r="F32" i="9"/>
  <c r="H31" i="9"/>
  <c r="G31" i="9"/>
  <c r="F31" i="9"/>
  <c r="E31" i="9"/>
  <c r="B31" i="9" s="1"/>
  <c r="H30" i="9"/>
  <c r="G30" i="9"/>
  <c r="E30" i="9" s="1"/>
  <c r="B30" i="9" s="1"/>
  <c r="F30" i="9"/>
  <c r="H29" i="9"/>
  <c r="G29" i="9"/>
  <c r="E29" i="9" s="1"/>
  <c r="B29" i="9" s="1"/>
  <c r="F29" i="9"/>
  <c r="H28" i="9"/>
  <c r="E28" i="9" s="1"/>
  <c r="G28" i="9"/>
  <c r="F28" i="9"/>
  <c r="B28" i="9"/>
  <c r="H27" i="9"/>
  <c r="E27" i="9" s="1"/>
  <c r="B27" i="9" s="1"/>
  <c r="G27" i="9"/>
  <c r="F27" i="9"/>
  <c r="H26" i="9"/>
  <c r="G26" i="9"/>
  <c r="E26" i="9" s="1"/>
  <c r="F26" i="9"/>
  <c r="H25" i="9"/>
  <c r="G25" i="9"/>
  <c r="E25" i="9" s="1"/>
  <c r="B25" i="9" s="1"/>
  <c r="F25" i="9"/>
  <c r="H24" i="9"/>
  <c r="E24" i="9" s="1"/>
  <c r="B24" i="9" s="1"/>
  <c r="G24" i="9"/>
  <c r="F24" i="9"/>
  <c r="H23" i="9"/>
  <c r="G23" i="9"/>
  <c r="F23" i="9"/>
  <c r="E23" i="9"/>
  <c r="B23" i="9" s="1"/>
  <c r="H22" i="9"/>
  <c r="G22" i="9"/>
  <c r="E22" i="9" s="1"/>
  <c r="B22" i="9" s="1"/>
  <c r="F22" i="9"/>
  <c r="F21" i="9"/>
  <c r="F4" i="9"/>
  <c r="O3" i="9"/>
  <c r="G275" i="9" s="1"/>
  <c r="E275" i="9" s="1"/>
  <c r="B275" i="9" s="1"/>
  <c r="I3" i="9"/>
  <c r="H3" i="9"/>
  <c r="G3" i="9"/>
  <c r="D101" i="8"/>
  <c r="D95" i="8"/>
  <c r="D90" i="8"/>
  <c r="D85" i="8"/>
  <c r="C1560" i="1" s="1"/>
  <c r="H1560" i="1" s="1"/>
  <c r="D80" i="8"/>
  <c r="D75" i="8"/>
  <c r="D70" i="8"/>
  <c r="D65" i="8"/>
  <c r="C1540" i="1" s="1"/>
  <c r="H1540" i="1" s="1"/>
  <c r="D60" i="8"/>
  <c r="D55" i="8"/>
  <c r="D50" i="8"/>
  <c r="D49" i="8"/>
  <c r="D44" i="8"/>
  <c r="D36" i="8"/>
  <c r="C1511" i="1" s="1"/>
  <c r="H1511" i="1" s="1"/>
  <c r="D26" i="8"/>
  <c r="D18" i="8"/>
  <c r="D8" i="8"/>
  <c r="C1483" i="1" s="1"/>
  <c r="H1483" i="1" s="1"/>
  <c r="E44" i="7"/>
  <c r="D44" i="7"/>
  <c r="E39" i="7"/>
  <c r="E38" i="7" s="1"/>
  <c r="D39" i="7"/>
  <c r="D38" i="7" s="1"/>
  <c r="H31" i="3" s="1"/>
  <c r="E30" i="7"/>
  <c r="D1461" i="1" s="1"/>
  <c r="D30" i="7"/>
  <c r="E23" i="7"/>
  <c r="D23" i="7"/>
  <c r="E22" i="7"/>
  <c r="I30" i="3" s="1"/>
  <c r="D22" i="7"/>
  <c r="H30" i="3" s="1"/>
  <c r="E14" i="7"/>
  <c r="D14" i="7"/>
  <c r="E7" i="7"/>
  <c r="E6" i="7" s="1"/>
  <c r="D7" i="7"/>
  <c r="D6" i="7" s="1"/>
  <c r="D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E99" i="6"/>
  <c r="D99" i="6"/>
  <c r="F99" i="6" s="1"/>
  <c r="F98" i="6"/>
  <c r="F97" i="6"/>
  <c r="F96" i="6"/>
  <c r="F95" i="6"/>
  <c r="E94" i="6"/>
  <c r="D1388" i="1" s="1"/>
  <c r="D94" i="6"/>
  <c r="F94" i="6" s="1"/>
  <c r="F93" i="6"/>
  <c r="F92" i="6"/>
  <c r="F91" i="6"/>
  <c r="E90" i="6"/>
  <c r="D90" i="6"/>
  <c r="F90" i="6" s="1"/>
  <c r="D89" i="6"/>
  <c r="F88" i="6"/>
  <c r="F87" i="6"/>
  <c r="F86" i="6"/>
  <c r="F85" i="6"/>
  <c r="F84" i="6"/>
  <c r="F83" i="6"/>
  <c r="E82" i="6"/>
  <c r="D82" i="6"/>
  <c r="F82" i="6" s="1"/>
  <c r="F81" i="6"/>
  <c r="F80" i="6"/>
  <c r="F79" i="6"/>
  <c r="F78" i="6"/>
  <c r="F77" i="6"/>
  <c r="F76" i="6"/>
  <c r="E75" i="6"/>
  <c r="D75" i="6"/>
  <c r="F74" i="6"/>
  <c r="F73" i="6"/>
  <c r="F72" i="6"/>
  <c r="F71" i="6"/>
  <c r="F70" i="6"/>
  <c r="F69" i="6"/>
  <c r="F68" i="6"/>
  <c r="F67" i="6"/>
  <c r="E66" i="6"/>
  <c r="D1360" i="1" s="1"/>
  <c r="D66" i="6"/>
  <c r="F66" i="6" s="1"/>
  <c r="F65" i="6"/>
  <c r="F64" i="6"/>
  <c r="F63" i="6"/>
  <c r="F62" i="6"/>
  <c r="E61" i="6"/>
  <c r="D61" i="6"/>
  <c r="F60" i="6"/>
  <c r="F59" i="6"/>
  <c r="F58" i="6"/>
  <c r="F57" i="6"/>
  <c r="F56" i="6"/>
  <c r="F55" i="6"/>
  <c r="E54" i="6"/>
  <c r="D54" i="6"/>
  <c r="F54" i="6" s="1"/>
  <c r="F53" i="6"/>
  <c r="F52" i="6"/>
  <c r="F51" i="6"/>
  <c r="E50" i="6"/>
  <c r="D50" i="6"/>
  <c r="F49" i="6"/>
  <c r="F48" i="6"/>
  <c r="F47" i="6"/>
  <c r="F46" i="6"/>
  <c r="F45" i="6"/>
  <c r="F44" i="6"/>
  <c r="E43" i="6"/>
  <c r="D43" i="6"/>
  <c r="F42" i="6"/>
  <c r="F41" i="6"/>
  <c r="F40" i="6"/>
  <c r="E39" i="6"/>
  <c r="D1333" i="1" s="1"/>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F257" i="5"/>
  <c r="F256" i="5"/>
  <c r="F255" i="5"/>
  <c r="F254" i="5"/>
  <c r="F253" i="5"/>
  <c r="F252" i="5"/>
  <c r="F251" i="5"/>
  <c r="E250" i="5"/>
  <c r="D250" i="5"/>
  <c r="F250" i="5" s="1"/>
  <c r="F249" i="5"/>
  <c r="F248" i="5"/>
  <c r="F247" i="5"/>
  <c r="E246" i="5"/>
  <c r="D246" i="5"/>
  <c r="E245" i="5"/>
  <c r="F244" i="5"/>
  <c r="F243" i="5"/>
  <c r="E242" i="5"/>
  <c r="D242" i="5"/>
  <c r="F242" i="5" s="1"/>
  <c r="F241" i="5"/>
  <c r="F240" i="5"/>
  <c r="E239" i="5"/>
  <c r="D239" i="5"/>
  <c r="F239" i="5" s="1"/>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310" i="9" s="1"/>
  <c r="D206" i="5"/>
  <c r="G310" i="9" s="1"/>
  <c r="E310" i="9" s="1"/>
  <c r="F205" i="5"/>
  <c r="F204" i="5"/>
  <c r="F203" i="5"/>
  <c r="F202" i="5"/>
  <c r="F201" i="5"/>
  <c r="F200" i="5"/>
  <c r="F199" i="5"/>
  <c r="E198" i="5"/>
  <c r="D198" i="5"/>
  <c r="F198" i="5" s="1"/>
  <c r="F197" i="5"/>
  <c r="F196" i="5"/>
  <c r="F195" i="5"/>
  <c r="F194" i="5"/>
  <c r="F193" i="5"/>
  <c r="F192" i="5"/>
  <c r="E191" i="5"/>
  <c r="E190" i="5" s="1"/>
  <c r="H309" i="9" s="1"/>
  <c r="D191" i="5"/>
  <c r="F191" i="5" s="1"/>
  <c r="D190" i="5"/>
  <c r="F189" i="5"/>
  <c r="F188" i="5"/>
  <c r="F187" i="5"/>
  <c r="F186" i="5"/>
  <c r="F185" i="5"/>
  <c r="F184" i="5"/>
  <c r="F183" i="5"/>
  <c r="F182" i="5"/>
  <c r="F181" i="5"/>
  <c r="E180" i="5"/>
  <c r="D180" i="5"/>
  <c r="F180" i="5" s="1"/>
  <c r="F179" i="5"/>
  <c r="F178" i="5"/>
  <c r="E177" i="5"/>
  <c r="H307" i="9" s="1"/>
  <c r="D177" i="5"/>
  <c r="G307" i="9" s="1"/>
  <c r="E307" i="9" s="1"/>
  <c r="B307" i="9" s="1"/>
  <c r="E176"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E290" i="9" s="1"/>
  <c r="F148" i="5"/>
  <c r="F147" i="5"/>
  <c r="E146" i="5"/>
  <c r="D146" i="5"/>
  <c r="F146" i="5" s="1"/>
  <c r="F145" i="5"/>
  <c r="F144" i="5"/>
  <c r="F143" i="5"/>
  <c r="E142" i="5"/>
  <c r="D142" i="5"/>
  <c r="F142" i="5" s="1"/>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E78" i="5"/>
  <c r="D1056" i="1" s="1"/>
  <c r="F77" i="5"/>
  <c r="F76" i="5"/>
  <c r="F75" i="5"/>
  <c r="F74" i="5"/>
  <c r="F73" i="5"/>
  <c r="F72" i="5"/>
  <c r="F71" i="5"/>
  <c r="E70" i="5"/>
  <c r="D70" i="5"/>
  <c r="F70" i="5" s="1"/>
  <c r="E69" i="5"/>
  <c r="D69" i="5"/>
  <c r="F67" i="5"/>
  <c r="F66" i="5"/>
  <c r="F65" i="5"/>
  <c r="F64" i="5"/>
  <c r="E63" i="5"/>
  <c r="D1041" i="1" s="1"/>
  <c r="D63" i="5"/>
  <c r="F63" i="5" s="1"/>
  <c r="F62" i="5"/>
  <c r="F61" i="5"/>
  <c r="F60" i="5"/>
  <c r="F59" i="5"/>
  <c r="F58" i="5"/>
  <c r="F57" i="5"/>
  <c r="E56" i="5"/>
  <c r="D1034" i="1" s="1"/>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1007" i="1" s="1"/>
  <c r="D29" i="5"/>
  <c r="F29" i="5" s="1"/>
  <c r="F28" i="5"/>
  <c r="F27" i="5"/>
  <c r="F26" i="5"/>
  <c r="F25" i="5"/>
  <c r="F24" i="5"/>
  <c r="F23" i="5"/>
  <c r="F22" i="5"/>
  <c r="F21" i="5"/>
  <c r="F20" i="5"/>
  <c r="E19" i="5"/>
  <c r="D19" i="5"/>
  <c r="F18" i="5"/>
  <c r="F17" i="5"/>
  <c r="F16" i="5"/>
  <c r="F15" i="5"/>
  <c r="F14" i="5"/>
  <c r="E13" i="5"/>
  <c r="D13" i="5"/>
  <c r="F13" i="5" s="1"/>
  <c r="E12" i="5"/>
  <c r="D990" i="1"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E599" i="4"/>
  <c r="D599" i="4"/>
  <c r="F599" i="4" s="1"/>
  <c r="F598" i="4"/>
  <c r="F597" i="4"/>
  <c r="F596" i="4"/>
  <c r="F595" i="4"/>
  <c r="E594" i="4"/>
  <c r="D594" i="4"/>
  <c r="F594" i="4" s="1"/>
  <c r="E593" i="4"/>
  <c r="D593" i="4"/>
  <c r="F593" i="4" s="1"/>
  <c r="F592" i="4"/>
  <c r="F591" i="4"/>
  <c r="E590" i="4"/>
  <c r="D590" i="4"/>
  <c r="F590" i="4" s="1"/>
  <c r="F589" i="4"/>
  <c r="F588" i="4"/>
  <c r="E587" i="4"/>
  <c r="D587" i="4"/>
  <c r="F587" i="4" s="1"/>
  <c r="F586" i="4"/>
  <c r="E585" i="4"/>
  <c r="D585" i="4"/>
  <c r="F585" i="4" s="1"/>
  <c r="F584" i="4"/>
  <c r="F583" i="4"/>
  <c r="F582" i="4"/>
  <c r="E581" i="4"/>
  <c r="E580" i="4" s="1"/>
  <c r="D581" i="4"/>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2" i="4" s="1"/>
  <c r="F521" i="4"/>
  <c r="F520" i="4"/>
  <c r="E519" i="4"/>
  <c r="D519" i="4"/>
  <c r="F519" i="4" s="1"/>
  <c r="F518" i="4"/>
  <c r="F517" i="4"/>
  <c r="E516" i="4"/>
  <c r="E515" i="4" s="1"/>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89" i="1" s="1"/>
  <c r="D495" i="4"/>
  <c r="F495" i="4" s="1"/>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E472" i="4" s="1"/>
  <c r="D473" i="4"/>
  <c r="F473" i="4" s="1"/>
  <c r="F471" i="4"/>
  <c r="F470" i="4"/>
  <c r="E469" i="4"/>
  <c r="D469" i="4"/>
  <c r="F469" i="4" s="1"/>
  <c r="F468" i="4"/>
  <c r="F467" i="4"/>
  <c r="E466" i="4"/>
  <c r="D466" i="4"/>
  <c r="F466" i="4" s="1"/>
  <c r="F465" i="4"/>
  <c r="F464" i="4"/>
  <c r="E463" i="4"/>
  <c r="D463" i="4"/>
  <c r="F463" i="4" s="1"/>
  <c r="F462" i="4"/>
  <c r="F461" i="4"/>
  <c r="E460" i="4"/>
  <c r="D460" i="4"/>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6" i="4"/>
  <c r="F425" i="4"/>
  <c r="F424" i="4"/>
  <c r="F423" i="4"/>
  <c r="E422" i="4"/>
  <c r="E421" i="4" s="1"/>
  <c r="D422" i="4"/>
  <c r="F422" i="4" s="1"/>
  <c r="E418" i="4"/>
  <c r="D418" i="4"/>
  <c r="F418" i="4" s="1"/>
  <c r="E417" i="4"/>
  <c r="D417" i="4"/>
  <c r="E416" i="4"/>
  <c r="D416" i="4"/>
  <c r="D643" i="4" s="1"/>
  <c r="F643" i="4" s="1"/>
  <c r="F411" i="4"/>
  <c r="F410" i="4"/>
  <c r="F409" i="4"/>
  <c r="F406" i="4"/>
  <c r="F405" i="4"/>
  <c r="F404" i="4"/>
  <c r="F403" i="4"/>
  <c r="E402" i="4"/>
  <c r="D402" i="4"/>
  <c r="F402" i="4" s="1"/>
  <c r="F401" i="4"/>
  <c r="E400" i="4"/>
  <c r="D400" i="4"/>
  <c r="F400" i="4" s="1"/>
  <c r="F399" i="4"/>
  <c r="F398" i="4"/>
  <c r="E397" i="4"/>
  <c r="D397" i="4"/>
  <c r="E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E363" i="4"/>
  <c r="F362" i="4"/>
  <c r="F361" i="4"/>
  <c r="F360" i="4"/>
  <c r="F359" i="4"/>
  <c r="F358" i="4"/>
  <c r="F357" i="4"/>
  <c r="E356" i="4"/>
  <c r="D356" i="4"/>
  <c r="F356" i="4" s="1"/>
  <c r="F355" i="4"/>
  <c r="F354" i="4"/>
  <c r="F353" i="4"/>
  <c r="E352" i="4"/>
  <c r="D352" i="4"/>
  <c r="F352" i="4" s="1"/>
  <c r="E351" i="4"/>
  <c r="E350" i="4" s="1"/>
  <c r="D351" i="4"/>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2" i="4" s="1"/>
  <c r="D311" i="4"/>
  <c r="F311" i="4" s="1"/>
  <c r="F310" i="4"/>
  <c r="F309" i="4"/>
  <c r="F308" i="4"/>
  <c r="F307" i="4"/>
  <c r="F306" i="4"/>
  <c r="F305" i="4"/>
  <c r="E304" i="4"/>
  <c r="D304" i="4"/>
  <c r="F304" i="4" s="1"/>
  <c r="F303" i="4"/>
  <c r="F302" i="4"/>
  <c r="F301" i="4"/>
  <c r="E300" i="4"/>
  <c r="E299" i="4" s="1"/>
  <c r="E298" i="4" s="1"/>
  <c r="E407" i="4" s="1"/>
  <c r="D300"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F258" i="4"/>
  <c r="F257" i="4"/>
  <c r="F256" i="4"/>
  <c r="F255" i="4"/>
  <c r="F254" i="4"/>
  <c r="E253" i="4"/>
  <c r="D253" i="4"/>
  <c r="F253" i="4" s="1"/>
  <c r="E252" i="4"/>
  <c r="F251" i="4"/>
  <c r="F250" i="4"/>
  <c r="F249" i="4"/>
  <c r="F248" i="4"/>
  <c r="E247" i="4"/>
  <c r="D247" i="4"/>
  <c r="F247" i="4" s="1"/>
  <c r="F246" i="4"/>
  <c r="F245" i="4"/>
  <c r="E244" i="4"/>
  <c r="D244" i="4"/>
  <c r="F244" i="4" s="1"/>
  <c r="F243" i="4"/>
  <c r="F242" i="4"/>
  <c r="F241" i="4"/>
  <c r="E240" i="4"/>
  <c r="D240" i="4"/>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F223" i="4"/>
  <c r="F222" i="4"/>
  <c r="F221" i="4"/>
  <c r="F220" i="4"/>
  <c r="E219" i="4"/>
  <c r="D219" i="4"/>
  <c r="F219" i="4" s="1"/>
  <c r="F218" i="4"/>
  <c r="F217" i="4"/>
  <c r="E216" i="4"/>
  <c r="D216" i="4"/>
  <c r="F216" i="4" s="1"/>
  <c r="E215" i="4"/>
  <c r="D215" i="4"/>
  <c r="F215" i="4" s="1"/>
  <c r="F214" i="4"/>
  <c r="F213" i="4"/>
  <c r="F212" i="4"/>
  <c r="F211" i="4"/>
  <c r="E210" i="4"/>
  <c r="D210" i="4"/>
  <c r="F209" i="4"/>
  <c r="F208" i="4"/>
  <c r="F207" i="4"/>
  <c r="F206" i="4"/>
  <c r="F205" i="4"/>
  <c r="F204" i="4"/>
  <c r="F203" i="4"/>
  <c r="E202" i="4"/>
  <c r="D202" i="4"/>
  <c r="F201" i="4"/>
  <c r="F200" i="4"/>
  <c r="F199" i="4"/>
  <c r="F198" i="4"/>
  <c r="E197" i="4"/>
  <c r="E196" i="4" s="1"/>
  <c r="D197" i="4"/>
  <c r="F197" i="4" s="1"/>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8" i="4"/>
  <c r="F167" i="4"/>
  <c r="F166" i="4"/>
  <c r="F165" i="4"/>
  <c r="E164" i="4"/>
  <c r="E163" i="4" s="1"/>
  <c r="D159" i="1" s="1"/>
  <c r="D164" i="4"/>
  <c r="F162" i="4"/>
  <c r="F161" i="4"/>
  <c r="F160" i="4"/>
  <c r="E159" i="4"/>
  <c r="D159" i="4"/>
  <c r="F158" i="4"/>
  <c r="F157" i="4"/>
  <c r="F156" i="4"/>
  <c r="F155" i="4"/>
  <c r="F154" i="4"/>
  <c r="E153" i="4"/>
  <c r="E152" i="4" s="1"/>
  <c r="D153" i="4"/>
  <c r="D152" i="4"/>
  <c r="F150" i="4"/>
  <c r="F149" i="4"/>
  <c r="F148" i="4"/>
  <c r="F147" i="4"/>
  <c r="F146" i="4"/>
  <c r="F145" i="4"/>
  <c r="F144" i="4"/>
  <c r="F143" i="4"/>
  <c r="F142" i="4"/>
  <c r="F141" i="4"/>
  <c r="E140" i="4"/>
  <c r="E139" i="4" s="1"/>
  <c r="D140" i="4"/>
  <c r="F140" i="4" s="1"/>
  <c r="D139" i="4"/>
  <c r="F139" i="4" s="1"/>
  <c r="F138" i="4"/>
  <c r="F137" i="4"/>
  <c r="F136" i="4"/>
  <c r="F135" i="4"/>
  <c r="E134" i="4"/>
  <c r="E133" i="4" s="1"/>
  <c r="D134" i="4"/>
  <c r="D133" i="4"/>
  <c r="F132" i="4"/>
  <c r="F131" i="4"/>
  <c r="F130" i="4"/>
  <c r="F129" i="4"/>
  <c r="E128" i="4"/>
  <c r="D128" i="4"/>
  <c r="F128" i="4" s="1"/>
  <c r="F127" i="4"/>
  <c r="F126" i="4"/>
  <c r="E125" i="4"/>
  <c r="E124" i="4" s="1"/>
  <c r="D125" i="4"/>
  <c r="D124" i="4"/>
  <c r="F123" i="4"/>
  <c r="F122" i="4"/>
  <c r="F121" i="4"/>
  <c r="E120" i="4"/>
  <c r="D120" i="4"/>
  <c r="F120" i="4" s="1"/>
  <c r="F119" i="4"/>
  <c r="F118" i="4"/>
  <c r="F117" i="4"/>
  <c r="F116" i="4"/>
  <c r="F115" i="4"/>
  <c r="F114" i="4"/>
  <c r="F113" i="4"/>
  <c r="E112" i="4"/>
  <c r="D112" i="4"/>
  <c r="F112" i="4" s="1"/>
  <c r="F111" i="4"/>
  <c r="F110" i="4"/>
  <c r="F109" i="4"/>
  <c r="F108" i="4"/>
  <c r="E107" i="4"/>
  <c r="D107" i="4"/>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9" i="4" s="1"/>
  <c r="F58" i="4"/>
  <c r="F57" i="4"/>
  <c r="F56" i="4"/>
  <c r="F55" i="4"/>
  <c r="E54" i="4"/>
  <c r="D54" i="4"/>
  <c r="F53" i="4"/>
  <c r="F52" i="4"/>
  <c r="E51" i="4"/>
  <c r="E50" i="4" s="1"/>
  <c r="D51" i="4"/>
  <c r="F51" i="4" s="1"/>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E6" i="4" s="1"/>
  <c r="I16" i="3" s="1"/>
  <c r="D8" i="4"/>
  <c r="F8" i="4" s="1"/>
  <c r="D7" i="4"/>
  <c r="I36" i="3"/>
  <c r="G36" i="3"/>
  <c r="B36" i="3"/>
  <c r="G35" i="3"/>
  <c r="B35" i="3"/>
  <c r="G34" i="3"/>
  <c r="B34" i="3"/>
  <c r="I33" i="3"/>
  <c r="G33" i="3"/>
  <c r="B33" i="3"/>
  <c r="I32" i="3"/>
  <c r="H32" i="3"/>
  <c r="G32" i="3"/>
  <c r="B32" i="3"/>
  <c r="G31" i="3"/>
  <c r="B31" i="3"/>
  <c r="G30" i="3"/>
  <c r="B30" i="3"/>
  <c r="G29" i="3"/>
  <c r="B29" i="3"/>
  <c r="G28" i="3"/>
  <c r="B28" i="3"/>
  <c r="I27" i="3"/>
  <c r="G27" i="3"/>
  <c r="B27" i="3"/>
  <c r="I26" i="3"/>
  <c r="H26" i="3"/>
  <c r="G26" i="3"/>
  <c r="B26" i="3"/>
  <c r="G25" i="3"/>
  <c r="B25" i="3"/>
  <c r="I24" i="3"/>
  <c r="G24" i="3"/>
  <c r="B24" i="3"/>
  <c r="G23" i="3"/>
  <c r="B23" i="3"/>
  <c r="I22" i="3"/>
  <c r="G22" i="3"/>
  <c r="B22" i="3"/>
  <c r="G21" i="3"/>
  <c r="B21" i="3"/>
  <c r="G20" i="3"/>
  <c r="B20" i="3"/>
  <c r="G19" i="3"/>
  <c r="B19" i="3"/>
  <c r="G18" i="3"/>
  <c r="B18" i="3"/>
  <c r="G17" i="3"/>
  <c r="B17" i="3"/>
  <c r="G16" i="3"/>
  <c r="B16" i="3"/>
  <c r="H10" i="3" a="1"/>
  <c r="H10" i="3" s="1"/>
  <c r="L3" i="9" s="1"/>
  <c r="C1580" i="1"/>
  <c r="H1580" i="1" s="1"/>
  <c r="C1579" i="1"/>
  <c r="H1579" i="1" s="1"/>
  <c r="C1578" i="1"/>
  <c r="H1578" i="1" s="1"/>
  <c r="C1577" i="1"/>
  <c r="H1577" i="1" s="1"/>
  <c r="C1576" i="1"/>
  <c r="H1576" i="1" s="1"/>
  <c r="C1575" i="1"/>
  <c r="H1575" i="1" s="1"/>
  <c r="C1574" i="1"/>
  <c r="H1574" i="1" s="1"/>
  <c r="C1573" i="1"/>
  <c r="H1573" i="1" s="1"/>
  <c r="C1572" i="1"/>
  <c r="H1572" i="1" s="1"/>
  <c r="C1571" i="1"/>
  <c r="H1571" i="1" s="1"/>
  <c r="C1570" i="1"/>
  <c r="H1570" i="1" s="1"/>
  <c r="C1569" i="1"/>
  <c r="H1569" i="1" s="1"/>
  <c r="C1568" i="1"/>
  <c r="H1568" i="1" s="1"/>
  <c r="C1567" i="1"/>
  <c r="H1567" i="1" s="1"/>
  <c r="C1566" i="1"/>
  <c r="H1566" i="1" s="1"/>
  <c r="C1565" i="1"/>
  <c r="H1565" i="1" s="1"/>
  <c r="C1564" i="1"/>
  <c r="H1564" i="1" s="1"/>
  <c r="C1563" i="1"/>
  <c r="H1563" i="1" s="1"/>
  <c r="C1562" i="1"/>
  <c r="H1562" i="1" s="1"/>
  <c r="C1561" i="1"/>
  <c r="H1561" i="1" s="1"/>
  <c r="C1559" i="1"/>
  <c r="H1559" i="1" s="1"/>
  <c r="C1558" i="1"/>
  <c r="H1558" i="1" s="1"/>
  <c r="C1557" i="1"/>
  <c r="H1557" i="1" s="1"/>
  <c r="C1556" i="1"/>
  <c r="H1556" i="1" s="1"/>
  <c r="C1555" i="1"/>
  <c r="H1555" i="1" s="1"/>
  <c r="C1554" i="1"/>
  <c r="H1554" i="1" s="1"/>
  <c r="C1553" i="1"/>
  <c r="H1553" i="1" s="1"/>
  <c r="C1552" i="1"/>
  <c r="H1552" i="1" s="1"/>
  <c r="C1551" i="1"/>
  <c r="H1551" i="1" s="1"/>
  <c r="C1550" i="1"/>
  <c r="H1550" i="1" s="1"/>
  <c r="C1549" i="1"/>
  <c r="H1549" i="1" s="1"/>
  <c r="C1548" i="1"/>
  <c r="H1548" i="1" s="1"/>
  <c r="C1547" i="1"/>
  <c r="H1547" i="1" s="1"/>
  <c r="C1546" i="1"/>
  <c r="H1546" i="1" s="1"/>
  <c r="C1545" i="1"/>
  <c r="H1545" i="1" s="1"/>
  <c r="C1544" i="1"/>
  <c r="H1544" i="1" s="1"/>
  <c r="C1543" i="1"/>
  <c r="H1543" i="1" s="1"/>
  <c r="C1542" i="1"/>
  <c r="H1542" i="1" s="1"/>
  <c r="C1541" i="1"/>
  <c r="H1541" i="1" s="1"/>
  <c r="C1539" i="1"/>
  <c r="H1539" i="1" s="1"/>
  <c r="C1538" i="1"/>
  <c r="H1538" i="1" s="1"/>
  <c r="C1537" i="1"/>
  <c r="H1537" i="1" s="1"/>
  <c r="C1536" i="1"/>
  <c r="H1536" i="1" s="1"/>
  <c r="C1535" i="1"/>
  <c r="H1535" i="1" s="1"/>
  <c r="C1534" i="1"/>
  <c r="H1534" i="1" s="1"/>
  <c r="C1533" i="1"/>
  <c r="H1533" i="1" s="1"/>
  <c r="C1532" i="1"/>
  <c r="H1532" i="1" s="1"/>
  <c r="C1531" i="1"/>
  <c r="H1531" i="1" s="1"/>
  <c r="C1530" i="1"/>
  <c r="H1530" i="1" s="1"/>
  <c r="C1529" i="1"/>
  <c r="H1529" i="1" s="1"/>
  <c r="C1528" i="1"/>
  <c r="H1528" i="1" s="1"/>
  <c r="C1527" i="1"/>
  <c r="H1527" i="1" s="1"/>
  <c r="C1526" i="1"/>
  <c r="H1526" i="1" s="1"/>
  <c r="C1525" i="1"/>
  <c r="H1525" i="1" s="1"/>
  <c r="C1523" i="1"/>
  <c r="H1523" i="1" s="1"/>
  <c r="C1522" i="1"/>
  <c r="H1522" i="1" s="1"/>
  <c r="C1521" i="1"/>
  <c r="H1521" i="1" s="1"/>
  <c r="C1520" i="1"/>
  <c r="H1520" i="1" s="1"/>
  <c r="C1519" i="1"/>
  <c r="H1519" i="1" s="1"/>
  <c r="C1516" i="1"/>
  <c r="H1516" i="1" s="1"/>
  <c r="C1515" i="1"/>
  <c r="H1515" i="1" s="1"/>
  <c r="C1514" i="1"/>
  <c r="H1514" i="1" s="1"/>
  <c r="C1513" i="1"/>
  <c r="H1513" i="1" s="1"/>
  <c r="C1512" i="1"/>
  <c r="H1512" i="1" s="1"/>
  <c r="C1510" i="1"/>
  <c r="H1510" i="1" s="1"/>
  <c r="C1509" i="1"/>
  <c r="H1509" i="1" s="1"/>
  <c r="C1508" i="1"/>
  <c r="H1508" i="1" s="1"/>
  <c r="C1507" i="1"/>
  <c r="H1507" i="1" s="1"/>
  <c r="C1506" i="1"/>
  <c r="H1506" i="1" s="1"/>
  <c r="C1505" i="1"/>
  <c r="H1505" i="1" s="1"/>
  <c r="C1504" i="1"/>
  <c r="H1504" i="1" s="1"/>
  <c r="C1503" i="1"/>
  <c r="H1503" i="1" s="1"/>
  <c r="C1502" i="1"/>
  <c r="H1502" i="1" s="1"/>
  <c r="C1501" i="1"/>
  <c r="H1501" i="1" s="1"/>
  <c r="C1500" i="1"/>
  <c r="H1500" i="1" s="1"/>
  <c r="C1498" i="1"/>
  <c r="H1498" i="1" s="1"/>
  <c r="C1497" i="1"/>
  <c r="H1497" i="1" s="1"/>
  <c r="C1496" i="1"/>
  <c r="H1496" i="1" s="1"/>
  <c r="C1495" i="1"/>
  <c r="H1495" i="1" s="1"/>
  <c r="C1494" i="1"/>
  <c r="H1494" i="1" s="1"/>
  <c r="C1493" i="1"/>
  <c r="H1493" i="1" s="1"/>
  <c r="C1492" i="1"/>
  <c r="H1492" i="1" s="1"/>
  <c r="C1491" i="1"/>
  <c r="H1491" i="1" s="1"/>
  <c r="C1490" i="1"/>
  <c r="H1490" i="1" s="1"/>
  <c r="C1489" i="1"/>
  <c r="H1489" i="1" s="1"/>
  <c r="C1488" i="1"/>
  <c r="H1488" i="1" s="1"/>
  <c r="C1487" i="1"/>
  <c r="H1487" i="1" s="1"/>
  <c r="C1486" i="1"/>
  <c r="H1486" i="1" s="1"/>
  <c r="C1485" i="1"/>
  <c r="H1485" i="1" s="1"/>
  <c r="C1484" i="1"/>
  <c r="H1484" i="1" s="1"/>
  <c r="C1482" i="1"/>
  <c r="H1482" i="1" s="1"/>
  <c r="C1480" i="1"/>
  <c r="D1479" i="1"/>
  <c r="C1479" i="1"/>
  <c r="J1479" i="1" s="1"/>
  <c r="D1478" i="1"/>
  <c r="C1478" i="1"/>
  <c r="D1477" i="1"/>
  <c r="C1477" i="1"/>
  <c r="J1477" i="1" s="1"/>
  <c r="D1476" i="1"/>
  <c r="C1476" i="1"/>
  <c r="D1475" i="1"/>
  <c r="C1475" i="1"/>
  <c r="H1475" i="1" s="1"/>
  <c r="D1474" i="1"/>
  <c r="C1474" i="1"/>
  <c r="D1473" i="1"/>
  <c r="C1473" i="1"/>
  <c r="J1473" i="1" s="1"/>
  <c r="D1472" i="1"/>
  <c r="C1472" i="1"/>
  <c r="D1471" i="1"/>
  <c r="C1471" i="1"/>
  <c r="J1471" i="1" s="1"/>
  <c r="D1470" i="1"/>
  <c r="C1470" i="1"/>
  <c r="C1469" i="1"/>
  <c r="D1468" i="1"/>
  <c r="C1468" i="1"/>
  <c r="D1467" i="1"/>
  <c r="C1467" i="1"/>
  <c r="J1467" i="1" s="1"/>
  <c r="D1466" i="1"/>
  <c r="C1466" i="1"/>
  <c r="D1465" i="1"/>
  <c r="C1465" i="1"/>
  <c r="J1465" i="1" s="1"/>
  <c r="D1464" i="1"/>
  <c r="C1464" i="1"/>
  <c r="D1463" i="1"/>
  <c r="C1463" i="1"/>
  <c r="J1463" i="1" s="1"/>
  <c r="D1462" i="1"/>
  <c r="C1462" i="1"/>
  <c r="C1461" i="1"/>
  <c r="H1461" i="1" s="1"/>
  <c r="D1460" i="1"/>
  <c r="C1460" i="1"/>
  <c r="J1460" i="1" s="1"/>
  <c r="D1459" i="1"/>
  <c r="C1459" i="1"/>
  <c r="J1459" i="1" s="1"/>
  <c r="D1458" i="1"/>
  <c r="C1458" i="1"/>
  <c r="J1458" i="1" s="1"/>
  <c r="D1457" i="1"/>
  <c r="C1457" i="1"/>
  <c r="J1457" i="1" s="1"/>
  <c r="D1456" i="1"/>
  <c r="C1456" i="1"/>
  <c r="J1456" i="1" s="1"/>
  <c r="D1455" i="1"/>
  <c r="C1455" i="1"/>
  <c r="J1455" i="1" s="1"/>
  <c r="D1454" i="1"/>
  <c r="C1454" i="1"/>
  <c r="H1454" i="1" s="1"/>
  <c r="C1453" i="1"/>
  <c r="D1452" i="1"/>
  <c r="C1452" i="1"/>
  <c r="J1452" i="1" s="1"/>
  <c r="D1451" i="1"/>
  <c r="C1451" i="1"/>
  <c r="J1451" i="1" s="1"/>
  <c r="D1450" i="1"/>
  <c r="C1450" i="1"/>
  <c r="J1450" i="1" s="1"/>
  <c r="D1449" i="1"/>
  <c r="C1449" i="1"/>
  <c r="J1449" i="1" s="1"/>
  <c r="D1448" i="1"/>
  <c r="C1448" i="1"/>
  <c r="J1448" i="1" s="1"/>
  <c r="D1447" i="1"/>
  <c r="C1447" i="1"/>
  <c r="J1447" i="1" s="1"/>
  <c r="D1446" i="1"/>
  <c r="C1446" i="1"/>
  <c r="J1446" i="1" s="1"/>
  <c r="D1445" i="1"/>
  <c r="C1445" i="1"/>
  <c r="J1445" i="1" s="1"/>
  <c r="D1444" i="1"/>
  <c r="C1444" i="1"/>
  <c r="J1444" i="1" s="1"/>
  <c r="D1443" i="1"/>
  <c r="C1443" i="1"/>
  <c r="J1443" i="1" s="1"/>
  <c r="D1442" i="1"/>
  <c r="C1442" i="1"/>
  <c r="J1442" i="1" s="1"/>
  <c r="D1441" i="1"/>
  <c r="C1441" i="1"/>
  <c r="J1441" i="1" s="1"/>
  <c r="D1440" i="1"/>
  <c r="C1440" i="1"/>
  <c r="J1440" i="1" s="1"/>
  <c r="D1439" i="1"/>
  <c r="C1439" i="1"/>
  <c r="J1439" i="1" s="1"/>
  <c r="D1438" i="1"/>
  <c r="C1438" i="1"/>
  <c r="H1438" i="1" s="1"/>
  <c r="C1437" i="1"/>
  <c r="D1434" i="1"/>
  <c r="C1434" i="1"/>
  <c r="H1434" i="1" s="1"/>
  <c r="D1433" i="1"/>
  <c r="C1433" i="1"/>
  <c r="D1432" i="1"/>
  <c r="C1432" i="1"/>
  <c r="H1432" i="1" s="1"/>
  <c r="D1431" i="1"/>
  <c r="C1431" i="1"/>
  <c r="D1430" i="1"/>
  <c r="C1430" i="1"/>
  <c r="H1430" i="1" s="1"/>
  <c r="D1429" i="1"/>
  <c r="C1429" i="1"/>
  <c r="D1428" i="1"/>
  <c r="C1428" i="1"/>
  <c r="H1428" i="1" s="1"/>
  <c r="D1427" i="1"/>
  <c r="C1427" i="1"/>
  <c r="D1426" i="1"/>
  <c r="C1426" i="1"/>
  <c r="H1426" i="1" s="1"/>
  <c r="D1425" i="1"/>
  <c r="C1425" i="1"/>
  <c r="D1424" i="1"/>
  <c r="D1423" i="1"/>
  <c r="D1422" i="1"/>
  <c r="C1422" i="1"/>
  <c r="H1422" i="1" s="1"/>
  <c r="D1421" i="1"/>
  <c r="C1421" i="1"/>
  <c r="D1420" i="1"/>
  <c r="C1420" i="1"/>
  <c r="H1420" i="1" s="1"/>
  <c r="D1419" i="1"/>
  <c r="C1419" i="1"/>
  <c r="D1418" i="1"/>
  <c r="C1418" i="1"/>
  <c r="H1418" i="1" s="1"/>
  <c r="D1417" i="1"/>
  <c r="C1417" i="1"/>
  <c r="D1416" i="1"/>
  <c r="C1416" i="1"/>
  <c r="H1416" i="1" s="1"/>
  <c r="D1415" i="1"/>
  <c r="C1415" i="1"/>
  <c r="D1414" i="1"/>
  <c r="C1414" i="1"/>
  <c r="H1414" i="1" s="1"/>
  <c r="D1413" i="1"/>
  <c r="C1413" i="1"/>
  <c r="D1412" i="1"/>
  <c r="C1412" i="1"/>
  <c r="H1412" i="1" s="1"/>
  <c r="D1411" i="1"/>
  <c r="C1411" i="1"/>
  <c r="D1410" i="1"/>
  <c r="C1410" i="1"/>
  <c r="H1410" i="1" s="1"/>
  <c r="D1409" i="1"/>
  <c r="D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C1388" i="1"/>
  <c r="D1387" i="1"/>
  <c r="C1387" i="1"/>
  <c r="D1386" i="1"/>
  <c r="C1386" i="1"/>
  <c r="D1385" i="1"/>
  <c r="C1385" i="1"/>
  <c r="D1384" i="1"/>
  <c r="C1384"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D1368" i="1"/>
  <c r="C1368" i="1"/>
  <c r="H1368" i="1" s="1"/>
  <c r="D1367" i="1"/>
  <c r="C1367" i="1"/>
  <c r="D1366" i="1"/>
  <c r="C1366" i="1"/>
  <c r="H1366" i="1" s="1"/>
  <c r="D1365" i="1"/>
  <c r="C1365" i="1"/>
  <c r="D1364" i="1"/>
  <c r="C1364" i="1"/>
  <c r="H1364" i="1" s="1"/>
  <c r="D1363" i="1"/>
  <c r="C1363" i="1"/>
  <c r="D1362" i="1"/>
  <c r="C1362" i="1"/>
  <c r="H1362" i="1" s="1"/>
  <c r="D1361" i="1"/>
  <c r="C1361" i="1"/>
  <c r="C1360" i="1"/>
  <c r="D1359" i="1"/>
  <c r="C1359" i="1"/>
  <c r="D1358" i="1"/>
  <c r="C1358" i="1"/>
  <c r="H1358" i="1" s="1"/>
  <c r="D1357" i="1"/>
  <c r="C1357" i="1"/>
  <c r="D1356" i="1"/>
  <c r="C1356" i="1"/>
  <c r="H1356" i="1" s="1"/>
  <c r="D1355" i="1"/>
  <c r="D1354" i="1"/>
  <c r="C1354" i="1"/>
  <c r="H1354" i="1" s="1"/>
  <c r="D1353" i="1"/>
  <c r="C1353" i="1"/>
  <c r="D1352" i="1"/>
  <c r="C1352" i="1"/>
  <c r="H1352" i="1" s="1"/>
  <c r="D1351" i="1"/>
  <c r="C1351" i="1"/>
  <c r="D1350" i="1"/>
  <c r="C1350" i="1"/>
  <c r="H1350" i="1" s="1"/>
  <c r="D1349" i="1"/>
  <c r="C1349" i="1"/>
  <c r="D1348" i="1"/>
  <c r="C1348" i="1"/>
  <c r="H1348" i="1" s="1"/>
  <c r="D1347" i="1"/>
  <c r="C1347" i="1"/>
  <c r="D1346" i="1"/>
  <c r="C1346" i="1"/>
  <c r="H1346" i="1" s="1"/>
  <c r="D1345" i="1"/>
  <c r="C1345" i="1"/>
  <c r="D1344" i="1"/>
  <c r="D1343" i="1"/>
  <c r="C1343" i="1"/>
  <c r="D1342" i="1"/>
  <c r="C1342" i="1"/>
  <c r="H1342" i="1" s="1"/>
  <c r="D1341" i="1"/>
  <c r="C1341" i="1"/>
  <c r="D1340" i="1"/>
  <c r="C1340" i="1"/>
  <c r="H1340" i="1" s="1"/>
  <c r="D1339" i="1"/>
  <c r="C1339" i="1"/>
  <c r="D1338" i="1"/>
  <c r="C1338" i="1"/>
  <c r="H1338" i="1" s="1"/>
  <c r="D1337" i="1"/>
  <c r="D1336" i="1"/>
  <c r="C1336" i="1"/>
  <c r="D1335" i="1"/>
  <c r="C1335" i="1"/>
  <c r="D1334" i="1"/>
  <c r="C1334" i="1"/>
  <c r="C1333" i="1"/>
  <c r="D1332" i="1"/>
  <c r="C1332" i="1"/>
  <c r="D1331" i="1"/>
  <c r="C1331" i="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D1306" i="1"/>
  <c r="C1306" i="1"/>
  <c r="H1306" i="1" s="1"/>
  <c r="D1305" i="1"/>
  <c r="C1305" i="1"/>
  <c r="D1304" i="1"/>
  <c r="C1304" i="1"/>
  <c r="H1304" i="1" s="1"/>
  <c r="D1303" i="1"/>
  <c r="C1303" i="1"/>
  <c r="D1302" i="1"/>
  <c r="C1302" i="1"/>
  <c r="H1302" i="1" s="1"/>
  <c r="D1301" i="1"/>
  <c r="C1301" i="1"/>
  <c r="D1300" i="1"/>
  <c r="C1300" i="1"/>
  <c r="H1300" i="1" s="1"/>
  <c r="D1299" i="1"/>
  <c r="D1298" i="1"/>
  <c r="C1298" i="1"/>
  <c r="H1298" i="1" s="1"/>
  <c r="D1297" i="1"/>
  <c r="C1297" i="1"/>
  <c r="D1296" i="1"/>
  <c r="C1296" i="1"/>
  <c r="H1296" i="1" s="1"/>
  <c r="D1295" i="1"/>
  <c r="C1295" i="1"/>
  <c r="D1294" i="1"/>
  <c r="C1294" i="1"/>
  <c r="H1294" i="1" s="1"/>
  <c r="D1293" i="1"/>
  <c r="C1293" i="1"/>
  <c r="D1292" i="1"/>
  <c r="C1292" i="1"/>
  <c r="H1292" i="1" s="1"/>
  <c r="D1291" i="1"/>
  <c r="C1291" i="1"/>
  <c r="D1290" i="1"/>
  <c r="C1290" i="1"/>
  <c r="H1290" i="1" s="1"/>
  <c r="D1289" i="1"/>
  <c r="C1289" i="1"/>
  <c r="D1288" i="1"/>
  <c r="C1288" i="1"/>
  <c r="H1288" i="1" s="1"/>
  <c r="D1287" i="1"/>
  <c r="C1287" i="1"/>
  <c r="D1286" i="1"/>
  <c r="C1286" i="1"/>
  <c r="H1286" i="1" s="1"/>
  <c r="D1285" i="1"/>
  <c r="C1285" i="1"/>
  <c r="D1284" i="1"/>
  <c r="C1284" i="1"/>
  <c r="H1284" i="1" s="1"/>
  <c r="D1283" i="1"/>
  <c r="C1283" i="1"/>
  <c r="D1282" i="1"/>
  <c r="C1282" i="1"/>
  <c r="H1282" i="1" s="1"/>
  <c r="D1281" i="1"/>
  <c r="C1281" i="1"/>
  <c r="D1280" i="1"/>
  <c r="C1280" i="1"/>
  <c r="H1280" i="1" s="1"/>
  <c r="D1279" i="1"/>
  <c r="C1279" i="1"/>
  <c r="D1278" i="1"/>
  <c r="C1278" i="1"/>
  <c r="H1278" i="1" s="1"/>
  <c r="D1277" i="1"/>
  <c r="C1277" i="1"/>
  <c r="D1276" i="1"/>
  <c r="C1276" i="1"/>
  <c r="H1276" i="1" s="1"/>
  <c r="D1275" i="1"/>
  <c r="C1275" i="1"/>
  <c r="D1274" i="1"/>
  <c r="C1274" i="1"/>
  <c r="H1274" i="1" s="1"/>
  <c r="D1273" i="1"/>
  <c r="C1273" i="1"/>
  <c r="D1272" i="1"/>
  <c r="C1272" i="1"/>
  <c r="H1272" i="1" s="1"/>
  <c r="D1271" i="1"/>
  <c r="C1271" i="1"/>
  <c r="D1270" i="1"/>
  <c r="C1270" i="1"/>
  <c r="H1270" i="1" s="1"/>
  <c r="D1269" i="1"/>
  <c r="C1269" i="1"/>
  <c r="D1268" i="1"/>
  <c r="C1268" i="1"/>
  <c r="H1268" i="1" s="1"/>
  <c r="D1267" i="1"/>
  <c r="C1267" i="1"/>
  <c r="D1266" i="1"/>
  <c r="C1266" i="1"/>
  <c r="H1266" i="1" s="1"/>
  <c r="D1265" i="1"/>
  <c r="C1265" i="1"/>
  <c r="D1264" i="1"/>
  <c r="C1264" i="1"/>
  <c r="H1264" i="1" s="1"/>
  <c r="D1263" i="1"/>
  <c r="C1263" i="1"/>
  <c r="D1262" i="1"/>
  <c r="C1262" i="1"/>
  <c r="H1262" i="1" s="1"/>
  <c r="D1261" i="1"/>
  <c r="C1261" i="1"/>
  <c r="D1260" i="1"/>
  <c r="C1260" i="1"/>
  <c r="H1260" i="1" s="1"/>
  <c r="D1259" i="1"/>
  <c r="C1259" i="1"/>
  <c r="D1258" i="1"/>
  <c r="C1258" i="1"/>
  <c r="H1258" i="1" s="1"/>
  <c r="D1257" i="1"/>
  <c r="C1257" i="1"/>
  <c r="D1256" i="1"/>
  <c r="C1256" i="1"/>
  <c r="H1256" i="1" s="1"/>
  <c r="D1255" i="1"/>
  <c r="C1255" i="1"/>
  <c r="D1254" i="1"/>
  <c r="C1254" i="1"/>
  <c r="H1254" i="1" s="1"/>
  <c r="D1253" i="1"/>
  <c r="C1253" i="1"/>
  <c r="D1252" i="1"/>
  <c r="C1252" i="1"/>
  <c r="H1252" i="1" s="1"/>
  <c r="D1251" i="1"/>
  <c r="C1251" i="1"/>
  <c r="D1250" i="1"/>
  <c r="C1250" i="1"/>
  <c r="H1250" i="1" s="1"/>
  <c r="D1249" i="1"/>
  <c r="C1249" i="1"/>
  <c r="D1248" i="1"/>
  <c r="C1248" i="1"/>
  <c r="H1248" i="1" s="1"/>
  <c r="D1247" i="1"/>
  <c r="C1247" i="1"/>
  <c r="D1246" i="1"/>
  <c r="C1246" i="1"/>
  <c r="H1246" i="1" s="1"/>
  <c r="D1245" i="1"/>
  <c r="C1245" i="1"/>
  <c r="D1244" i="1"/>
  <c r="C1244" i="1"/>
  <c r="H1244" i="1" s="1"/>
  <c r="D1243" i="1"/>
  <c r="C1243" i="1"/>
  <c r="D1242" i="1"/>
  <c r="C1242" i="1"/>
  <c r="H1242" i="1" s="1"/>
  <c r="D1241" i="1"/>
  <c r="C1241" i="1"/>
  <c r="D1240" i="1"/>
  <c r="C1240" i="1"/>
  <c r="H1240" i="1" s="1"/>
  <c r="D1239" i="1"/>
  <c r="C1239" i="1"/>
  <c r="D1238" i="1"/>
  <c r="C1238" i="1"/>
  <c r="H1238" i="1" s="1"/>
  <c r="D1237" i="1"/>
  <c r="C1237" i="1"/>
  <c r="D1236" i="1"/>
  <c r="C1236" i="1"/>
  <c r="H1236" i="1" s="1"/>
  <c r="D1235" i="1"/>
  <c r="D1234" i="1"/>
  <c r="C1234" i="1"/>
  <c r="H1234" i="1" s="1"/>
  <c r="D1233" i="1"/>
  <c r="C1233" i="1"/>
  <c r="D1232" i="1"/>
  <c r="C1232" i="1"/>
  <c r="H1232" i="1" s="1"/>
  <c r="D1231" i="1"/>
  <c r="C1231" i="1"/>
  <c r="D1230" i="1"/>
  <c r="C1230" i="1"/>
  <c r="H1230" i="1" s="1"/>
  <c r="D1229" i="1"/>
  <c r="C1229" i="1"/>
  <c r="D1228" i="1"/>
  <c r="C1228" i="1"/>
  <c r="H1228" i="1" s="1"/>
  <c r="D1227" i="1"/>
  <c r="C1227" i="1"/>
  <c r="D1226" i="1"/>
  <c r="C1226" i="1"/>
  <c r="H1226" i="1" s="1"/>
  <c r="D1225" i="1"/>
  <c r="C1225" i="1"/>
  <c r="D1224" i="1"/>
  <c r="C1224" i="1"/>
  <c r="H1224" i="1" s="1"/>
  <c r="D1223" i="1"/>
  <c r="D1222" i="1"/>
  <c r="D1221" i="1"/>
  <c r="C1221" i="1"/>
  <c r="D1220" i="1"/>
  <c r="C1220" i="1"/>
  <c r="H1220" i="1" s="1"/>
  <c r="D1219" i="1"/>
  <c r="C1219" i="1"/>
  <c r="D1218" i="1"/>
  <c r="C1218" i="1"/>
  <c r="H1218" i="1" s="1"/>
  <c r="D1217" i="1"/>
  <c r="C1217" i="1"/>
  <c r="C1216" i="1"/>
  <c r="C1215" i="1"/>
  <c r="D1213" i="1"/>
  <c r="C1213" i="1"/>
  <c r="D1212" i="1"/>
  <c r="C1212" i="1"/>
  <c r="H1212" i="1" s="1"/>
  <c r="D1211" i="1"/>
  <c r="C1211" i="1"/>
  <c r="D1210" i="1"/>
  <c r="C1210" i="1"/>
  <c r="H1210" i="1" s="1"/>
  <c r="D1209" i="1"/>
  <c r="C1209" i="1"/>
  <c r="D1208" i="1"/>
  <c r="C1208" i="1"/>
  <c r="H1208" i="1" s="1"/>
  <c r="D1207" i="1"/>
  <c r="C1207" i="1"/>
  <c r="D1206" i="1"/>
  <c r="C1206" i="1"/>
  <c r="H1206" i="1" s="1"/>
  <c r="D1205" i="1"/>
  <c r="C1205" i="1"/>
  <c r="D1204" i="1"/>
  <c r="C1204" i="1"/>
  <c r="H1204" i="1" s="1"/>
  <c r="D1203" i="1"/>
  <c r="C1203" i="1"/>
  <c r="D1202" i="1"/>
  <c r="C1202" i="1"/>
  <c r="H1202" i="1" s="1"/>
  <c r="D1201" i="1"/>
  <c r="C1201" i="1"/>
  <c r="D1200" i="1"/>
  <c r="C1200" i="1"/>
  <c r="H1200" i="1" s="1"/>
  <c r="D1199" i="1"/>
  <c r="C1199" i="1"/>
  <c r="D1198" i="1"/>
  <c r="C1198" i="1"/>
  <c r="H1198" i="1" s="1"/>
  <c r="D1197" i="1"/>
  <c r="C1197" i="1"/>
  <c r="D1196" i="1"/>
  <c r="C1196" i="1"/>
  <c r="H1196" i="1" s="1"/>
  <c r="D1195" i="1"/>
  <c r="C1195" i="1"/>
  <c r="D1194" i="1"/>
  <c r="C1194" i="1"/>
  <c r="H1194" i="1" s="1"/>
  <c r="D1193" i="1"/>
  <c r="C1193" i="1"/>
  <c r="D1192" i="1"/>
  <c r="C1192" i="1"/>
  <c r="H1192" i="1" s="1"/>
  <c r="D1191" i="1"/>
  <c r="C1191" i="1"/>
  <c r="D1190" i="1"/>
  <c r="C1190" i="1"/>
  <c r="H1190" i="1" s="1"/>
  <c r="D1189" i="1"/>
  <c r="C1189" i="1"/>
  <c r="D1188" i="1"/>
  <c r="C1188" i="1"/>
  <c r="H1188" i="1" s="1"/>
  <c r="D1187" i="1"/>
  <c r="C1187" i="1"/>
  <c r="D1186" i="1"/>
  <c r="C1186" i="1"/>
  <c r="H1186" i="1" s="1"/>
  <c r="D1185" i="1"/>
  <c r="C1185" i="1"/>
  <c r="D1184" i="1"/>
  <c r="C1184" i="1"/>
  <c r="H1184" i="1" s="1"/>
  <c r="D1183" i="1"/>
  <c r="C1183" i="1"/>
  <c r="D1182" i="1"/>
  <c r="C1182" i="1"/>
  <c r="H1182" i="1" s="1"/>
  <c r="D1181" i="1"/>
  <c r="C1181" i="1"/>
  <c r="D1180" i="1"/>
  <c r="C1180" i="1"/>
  <c r="H1180" i="1" s="1"/>
  <c r="D1179" i="1"/>
  <c r="C1179" i="1"/>
  <c r="D1178" i="1"/>
  <c r="C1178" i="1"/>
  <c r="H1178" i="1" s="1"/>
  <c r="D1177" i="1"/>
  <c r="C1177" i="1"/>
  <c r="D1176" i="1"/>
  <c r="C1176" i="1"/>
  <c r="H1176" i="1" s="1"/>
  <c r="D1175" i="1"/>
  <c r="C1175" i="1"/>
  <c r="D1174" i="1"/>
  <c r="C1174" i="1"/>
  <c r="H1174" i="1" s="1"/>
  <c r="D1173" i="1"/>
  <c r="C1173" i="1"/>
  <c r="D1172" i="1"/>
  <c r="C1172" i="1"/>
  <c r="H1172" i="1" s="1"/>
  <c r="D1171" i="1"/>
  <c r="C1171" i="1"/>
  <c r="D1170" i="1"/>
  <c r="C1170" i="1"/>
  <c r="H1170" i="1" s="1"/>
  <c r="D1169" i="1"/>
  <c r="C1169" i="1"/>
  <c r="D1168" i="1"/>
  <c r="C1168" i="1"/>
  <c r="H1168" i="1" s="1"/>
  <c r="D1167" i="1"/>
  <c r="D1166" i="1"/>
  <c r="C1166" i="1"/>
  <c r="H1166" i="1" s="1"/>
  <c r="D1165" i="1"/>
  <c r="C1165" i="1"/>
  <c r="D1164" i="1"/>
  <c r="C1164" i="1"/>
  <c r="H1164" i="1" s="1"/>
  <c r="D1163" i="1"/>
  <c r="C1163" i="1"/>
  <c r="D1162" i="1"/>
  <c r="C1162" i="1"/>
  <c r="H1162" i="1" s="1"/>
  <c r="D1161" i="1"/>
  <c r="C1161" i="1"/>
  <c r="D1160" i="1"/>
  <c r="C1160" i="1"/>
  <c r="H1160" i="1" s="1"/>
  <c r="D1159" i="1"/>
  <c r="C1159" i="1"/>
  <c r="D1158" i="1"/>
  <c r="C1158" i="1"/>
  <c r="H1158" i="1" s="1"/>
  <c r="D1157" i="1"/>
  <c r="C1157" i="1"/>
  <c r="D1156" i="1"/>
  <c r="C1156" i="1"/>
  <c r="H1156" i="1" s="1"/>
  <c r="D1155" i="1"/>
  <c r="C1155" i="1"/>
  <c r="D1154" i="1"/>
  <c r="C1154" i="1"/>
  <c r="H1154" i="1" s="1"/>
  <c r="D1153" i="1"/>
  <c r="D1151" i="1"/>
  <c r="C1151" i="1"/>
  <c r="D1150" i="1"/>
  <c r="C1150" i="1"/>
  <c r="H1150" i="1" s="1"/>
  <c r="D1149" i="1"/>
  <c r="C1149" i="1"/>
  <c r="D1148" i="1"/>
  <c r="C1148" i="1"/>
  <c r="H1148" i="1" s="1"/>
  <c r="D1147" i="1"/>
  <c r="C1147" i="1"/>
  <c r="D1146" i="1"/>
  <c r="C1146" i="1"/>
  <c r="H1146" i="1" s="1"/>
  <c r="D1145" i="1"/>
  <c r="C1145" i="1"/>
  <c r="D1144" i="1"/>
  <c r="C1144" i="1"/>
  <c r="H1144" i="1" s="1"/>
  <c r="D1143" i="1"/>
  <c r="C1143" i="1"/>
  <c r="D1142" i="1"/>
  <c r="C1142" i="1"/>
  <c r="H1142" i="1" s="1"/>
  <c r="D1141" i="1"/>
  <c r="C1141" i="1"/>
  <c r="D1140" i="1"/>
  <c r="C1140" i="1"/>
  <c r="H1140" i="1" s="1"/>
  <c r="D1139" i="1"/>
  <c r="C1139" i="1"/>
  <c r="D1138" i="1"/>
  <c r="C1138" i="1"/>
  <c r="H1138" i="1" s="1"/>
  <c r="D1137" i="1"/>
  <c r="C1137" i="1"/>
  <c r="D1136" i="1"/>
  <c r="C1136" i="1"/>
  <c r="H1136" i="1" s="1"/>
  <c r="D1135" i="1"/>
  <c r="C1135" i="1"/>
  <c r="D1134" i="1"/>
  <c r="C1134" i="1"/>
  <c r="H1134" i="1" s="1"/>
  <c r="D1133" i="1"/>
  <c r="C1133" i="1"/>
  <c r="D1132" i="1"/>
  <c r="C1132" i="1"/>
  <c r="H1132" i="1" s="1"/>
  <c r="D1131" i="1"/>
  <c r="C1131" i="1"/>
  <c r="D1130" i="1"/>
  <c r="C1130" i="1"/>
  <c r="H1130" i="1" s="1"/>
  <c r="D1129" i="1"/>
  <c r="C1129" i="1"/>
  <c r="D1128" i="1"/>
  <c r="C1128" i="1"/>
  <c r="H1128" i="1" s="1"/>
  <c r="D1127" i="1"/>
  <c r="C1127" i="1"/>
  <c r="D1126" i="1"/>
  <c r="C1126" i="1"/>
  <c r="H1126" i="1" s="1"/>
  <c r="D1125" i="1"/>
  <c r="C1125" i="1"/>
  <c r="D1124" i="1"/>
  <c r="C1124" i="1"/>
  <c r="H1124" i="1" s="1"/>
  <c r="D1123" i="1"/>
  <c r="C1123" i="1"/>
  <c r="D1122" i="1"/>
  <c r="C1122" i="1"/>
  <c r="H1122" i="1" s="1"/>
  <c r="D1121" i="1"/>
  <c r="C1121" i="1"/>
  <c r="D1120" i="1"/>
  <c r="C1120" i="1"/>
  <c r="H1120" i="1" s="1"/>
  <c r="D1119" i="1"/>
  <c r="C1119" i="1"/>
  <c r="D1118" i="1"/>
  <c r="C1118" i="1"/>
  <c r="H1118" i="1" s="1"/>
  <c r="D1117" i="1"/>
  <c r="C1117" i="1"/>
  <c r="D1116" i="1"/>
  <c r="C1116" i="1"/>
  <c r="H1116" i="1" s="1"/>
  <c r="D1115" i="1"/>
  <c r="C1115" i="1"/>
  <c r="D1114" i="1"/>
  <c r="C1114" i="1"/>
  <c r="H1114" i="1" s="1"/>
  <c r="D1113" i="1"/>
  <c r="C1113" i="1"/>
  <c r="D1112" i="1"/>
  <c r="D1111" i="1"/>
  <c r="C1111" i="1"/>
  <c r="D1110" i="1"/>
  <c r="C1110" i="1"/>
  <c r="H1110" i="1" s="1"/>
  <c r="D1109" i="1"/>
  <c r="C1109" i="1"/>
  <c r="D1108" i="1"/>
  <c r="C1108" i="1"/>
  <c r="H1108" i="1" s="1"/>
  <c r="D1107" i="1"/>
  <c r="C1107" i="1"/>
  <c r="D1106" i="1"/>
  <c r="C1106" i="1"/>
  <c r="H1106" i="1" s="1"/>
  <c r="D1105" i="1"/>
  <c r="C1105" i="1"/>
  <c r="D1104" i="1"/>
  <c r="C1104" i="1"/>
  <c r="H1104" i="1" s="1"/>
  <c r="D1103" i="1"/>
  <c r="C1103" i="1"/>
  <c r="D1102" i="1"/>
  <c r="C1102" i="1"/>
  <c r="H1102" i="1" s="1"/>
  <c r="D1101" i="1"/>
  <c r="C1101" i="1"/>
  <c r="D1100" i="1"/>
  <c r="C1100" i="1"/>
  <c r="H1100" i="1" s="1"/>
  <c r="D1099" i="1"/>
  <c r="C1099" i="1"/>
  <c r="D1098" i="1"/>
  <c r="C1098" i="1"/>
  <c r="H1098" i="1" s="1"/>
  <c r="D1097" i="1"/>
  <c r="C1097" i="1"/>
  <c r="D1096" i="1"/>
  <c r="C1096" i="1"/>
  <c r="H1096" i="1" s="1"/>
  <c r="D1095" i="1"/>
  <c r="C1095" i="1"/>
  <c r="D1094" i="1"/>
  <c r="C1094" i="1"/>
  <c r="H1094" i="1" s="1"/>
  <c r="D1093" i="1"/>
  <c r="C1093" i="1"/>
  <c r="D1092" i="1"/>
  <c r="C1092" i="1"/>
  <c r="H1092" i="1" s="1"/>
  <c r="D1091" i="1"/>
  <c r="C1091" i="1"/>
  <c r="D1090" i="1"/>
  <c r="C1090" i="1"/>
  <c r="H1090" i="1" s="1"/>
  <c r="D1089" i="1"/>
  <c r="C1089" i="1"/>
  <c r="D1088" i="1"/>
  <c r="C1088" i="1"/>
  <c r="H1088" i="1" s="1"/>
  <c r="D1087" i="1"/>
  <c r="C1087" i="1"/>
  <c r="D1086" i="1"/>
  <c r="C1086" i="1"/>
  <c r="H1086" i="1" s="1"/>
  <c r="D1085" i="1"/>
  <c r="C1085" i="1"/>
  <c r="D1084" i="1"/>
  <c r="C1084" i="1"/>
  <c r="H1084" i="1" s="1"/>
  <c r="D1083" i="1"/>
  <c r="C1083" i="1"/>
  <c r="D1082" i="1"/>
  <c r="C1082" i="1"/>
  <c r="H1082" i="1" s="1"/>
  <c r="D1081" i="1"/>
  <c r="C1081" i="1"/>
  <c r="D1080" i="1"/>
  <c r="C1080" i="1"/>
  <c r="H1080" i="1" s="1"/>
  <c r="D1079" i="1"/>
  <c r="C1079" i="1"/>
  <c r="D1078" i="1"/>
  <c r="C1078" i="1"/>
  <c r="H1078" i="1" s="1"/>
  <c r="D1077" i="1"/>
  <c r="C1077" i="1"/>
  <c r="D1076" i="1"/>
  <c r="C1076" i="1"/>
  <c r="H1076" i="1" s="1"/>
  <c r="D1075" i="1"/>
  <c r="C1075" i="1"/>
  <c r="D1074" i="1"/>
  <c r="C1074" i="1"/>
  <c r="H1074" i="1" s="1"/>
  <c r="D1073" i="1"/>
  <c r="C1073" i="1"/>
  <c r="D1072" i="1"/>
  <c r="C1072" i="1"/>
  <c r="H1072" i="1" s="1"/>
  <c r="D1071" i="1"/>
  <c r="C1071" i="1"/>
  <c r="D1070" i="1"/>
  <c r="C1070" i="1"/>
  <c r="H1070" i="1" s="1"/>
  <c r="D1069" i="1"/>
  <c r="C1069" i="1"/>
  <c r="D1068" i="1"/>
  <c r="C1068" i="1"/>
  <c r="H1068" i="1" s="1"/>
  <c r="D1067" i="1"/>
  <c r="C1067" i="1"/>
  <c r="D1066" i="1"/>
  <c r="C1066" i="1"/>
  <c r="H1066" i="1" s="1"/>
  <c r="D1064" i="1"/>
  <c r="C1064" i="1"/>
  <c r="H1064" i="1" s="1"/>
  <c r="D1063" i="1"/>
  <c r="C1063" i="1"/>
  <c r="D1062" i="1"/>
  <c r="C1062" i="1"/>
  <c r="H1062" i="1" s="1"/>
  <c r="D1061" i="1"/>
  <c r="C1061" i="1"/>
  <c r="D1060" i="1"/>
  <c r="C1060" i="1"/>
  <c r="H1060" i="1" s="1"/>
  <c r="D1059" i="1"/>
  <c r="C1059" i="1"/>
  <c r="D1058" i="1"/>
  <c r="C1058" i="1"/>
  <c r="H1058" i="1" s="1"/>
  <c r="D1057" i="1"/>
  <c r="C1057" i="1"/>
  <c r="D1055" i="1"/>
  <c r="C1055" i="1"/>
  <c r="D1054" i="1"/>
  <c r="C1054" i="1"/>
  <c r="H1054" i="1" s="1"/>
  <c r="D1053" i="1"/>
  <c r="C1053" i="1"/>
  <c r="D1052" i="1"/>
  <c r="C1052" i="1"/>
  <c r="H1052" i="1" s="1"/>
  <c r="D1051" i="1"/>
  <c r="C1051" i="1"/>
  <c r="D1050" i="1"/>
  <c r="C1050" i="1"/>
  <c r="H1050" i="1" s="1"/>
  <c r="D1049" i="1"/>
  <c r="C1049" i="1"/>
  <c r="D1048" i="1"/>
  <c r="C1048" i="1"/>
  <c r="H1048" i="1" s="1"/>
  <c r="D1047" i="1"/>
  <c r="C1047" i="1"/>
  <c r="D1045" i="1"/>
  <c r="C1045" i="1"/>
  <c r="D1044" i="1"/>
  <c r="C1044" i="1"/>
  <c r="H1044" i="1" s="1"/>
  <c r="D1043" i="1"/>
  <c r="C1043" i="1"/>
  <c r="D1042" i="1"/>
  <c r="C1042" i="1"/>
  <c r="H1042" i="1" s="1"/>
  <c r="C1041" i="1"/>
  <c r="D1040" i="1"/>
  <c r="C1040" i="1"/>
  <c r="H1040" i="1" s="1"/>
  <c r="D1039" i="1"/>
  <c r="C1039" i="1"/>
  <c r="D1038" i="1"/>
  <c r="C1038" i="1"/>
  <c r="H1038" i="1" s="1"/>
  <c r="D1037" i="1"/>
  <c r="C1037" i="1"/>
  <c r="D1036" i="1"/>
  <c r="C1036" i="1"/>
  <c r="H1036" i="1" s="1"/>
  <c r="D1035" i="1"/>
  <c r="C1035" i="1"/>
  <c r="C1034" i="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C1007" i="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D996" i="1"/>
  <c r="C996" i="1"/>
  <c r="H996" i="1" s="1"/>
  <c r="D995" i="1"/>
  <c r="C995" i="1"/>
  <c r="H995" i="1" s="1"/>
  <c r="D994" i="1"/>
  <c r="C994" i="1"/>
  <c r="H994" i="1" s="1"/>
  <c r="D993" i="1"/>
  <c r="C993" i="1"/>
  <c r="H993" i="1" s="1"/>
  <c r="D992" i="1"/>
  <c r="C992" i="1"/>
  <c r="H992" i="1" s="1"/>
  <c r="D991" i="1"/>
  <c r="C991" i="1"/>
  <c r="H991" i="1" s="1"/>
  <c r="D989" i="1"/>
  <c r="C989" i="1"/>
  <c r="D988" i="1"/>
  <c r="C988" i="1"/>
  <c r="H988" i="1" s="1"/>
  <c r="D987" i="1"/>
  <c r="C987" i="1"/>
  <c r="D986" i="1"/>
  <c r="C986" i="1"/>
  <c r="H986"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H647" i="1" s="1"/>
  <c r="D646" i="1"/>
  <c r="C646" i="1"/>
  <c r="H646" i="1" s="1"/>
  <c r="D645" i="1"/>
  <c r="C645" i="1"/>
  <c r="H645" i="1" s="1"/>
  <c r="D644" i="1"/>
  <c r="C644" i="1"/>
  <c r="H644" i="1" s="1"/>
  <c r="D643" i="1"/>
  <c r="C643" i="1"/>
  <c r="H643" i="1" s="1"/>
  <c r="D642" i="1"/>
  <c r="C642" i="1"/>
  <c r="H642" i="1" s="1"/>
  <c r="D641" i="1"/>
  <c r="C641" i="1"/>
  <c r="H641" i="1" s="1"/>
  <c r="C637" i="1"/>
  <c r="D632" i="1"/>
  <c r="C632" i="1"/>
  <c r="D631" i="1"/>
  <c r="C631" i="1"/>
  <c r="H631" i="1" s="1"/>
  <c r="D628" i="1"/>
  <c r="C628" i="1"/>
  <c r="H628" i="1" s="1"/>
  <c r="D627" i="1"/>
  <c r="C627" i="1"/>
  <c r="H627" i="1" s="1"/>
  <c r="D626" i="1"/>
  <c r="C626" i="1"/>
  <c r="H626" i="1" s="1"/>
  <c r="D625" i="1"/>
  <c r="C625" i="1"/>
  <c r="H625" i="1" s="1"/>
  <c r="D624" i="1"/>
  <c r="C624" i="1"/>
  <c r="H624" i="1" s="1"/>
  <c r="D623" i="1"/>
  <c r="C623" i="1"/>
  <c r="H623" i="1" s="1"/>
  <c r="D622" i="1"/>
  <c r="C622" i="1"/>
  <c r="D621" i="1"/>
  <c r="C621" i="1"/>
  <c r="H621" i="1" s="1"/>
  <c r="D620" i="1"/>
  <c r="C620" i="1"/>
  <c r="H620" i="1" s="1"/>
  <c r="D619" i="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1" i="1"/>
  <c r="C521" i="1"/>
  <c r="H521" i="1" s="1"/>
  <c r="D520" i="1"/>
  <c r="C520" i="1"/>
  <c r="D519" i="1"/>
  <c r="C519" i="1"/>
  <c r="H519" i="1" s="1"/>
  <c r="D518" i="1"/>
  <c r="C518" i="1"/>
  <c r="D517" i="1"/>
  <c r="C517" i="1"/>
  <c r="H517" i="1" s="1"/>
  <c r="D516" i="1"/>
  <c r="C516" i="1"/>
  <c r="D515" i="1"/>
  <c r="C515" i="1"/>
  <c r="H515" i="1" s="1"/>
  <c r="D514" i="1"/>
  <c r="C514" i="1"/>
  <c r="D513" i="1"/>
  <c r="C513" i="1"/>
  <c r="H513" i="1" s="1"/>
  <c r="D512" i="1"/>
  <c r="C512" i="1"/>
  <c r="D511" i="1"/>
  <c r="C511" i="1"/>
  <c r="H511" i="1" s="1"/>
  <c r="D510" i="1"/>
  <c r="C510" i="1"/>
  <c r="D509" i="1"/>
  <c r="D508" i="1"/>
  <c r="C508" i="1"/>
  <c r="D507" i="1"/>
  <c r="C507" i="1"/>
  <c r="H507" i="1" s="1"/>
  <c r="D506" i="1"/>
  <c r="C506" i="1"/>
  <c r="D505" i="1"/>
  <c r="C505" i="1"/>
  <c r="H505" i="1" s="1"/>
  <c r="D504" i="1"/>
  <c r="C504" i="1"/>
  <c r="D503" i="1"/>
  <c r="C503" i="1"/>
  <c r="H503" i="1" s="1"/>
  <c r="D502" i="1"/>
  <c r="C502" i="1"/>
  <c r="D501" i="1"/>
  <c r="C501" i="1"/>
  <c r="H501" i="1" s="1"/>
  <c r="D500" i="1"/>
  <c r="C500" i="1"/>
  <c r="D499" i="1"/>
  <c r="C499" i="1"/>
  <c r="H499" i="1" s="1"/>
  <c r="D498" i="1"/>
  <c r="C498" i="1"/>
  <c r="D497" i="1"/>
  <c r="C497" i="1"/>
  <c r="H497" i="1" s="1"/>
  <c r="D496" i="1"/>
  <c r="C496" i="1"/>
  <c r="D495" i="1"/>
  <c r="C495" i="1"/>
  <c r="H495" i="1" s="1"/>
  <c r="D494" i="1"/>
  <c r="C494" i="1"/>
  <c r="D493" i="1"/>
  <c r="C493" i="1"/>
  <c r="H493" i="1" s="1"/>
  <c r="D492" i="1"/>
  <c r="C492" i="1"/>
  <c r="D491" i="1"/>
  <c r="C491" i="1"/>
  <c r="H491" i="1" s="1"/>
  <c r="D490" i="1"/>
  <c r="C490"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C479" i="1"/>
  <c r="D477" i="1"/>
  <c r="C477" i="1"/>
  <c r="H477" i="1" s="1"/>
  <c r="D476" i="1"/>
  <c r="C476" i="1"/>
  <c r="D475" i="1"/>
  <c r="C475" i="1"/>
  <c r="H475" i="1" s="1"/>
  <c r="D474" i="1"/>
  <c r="C474" i="1"/>
  <c r="D473" i="1"/>
  <c r="C473" i="1"/>
  <c r="H473" i="1" s="1"/>
  <c r="D472" i="1"/>
  <c r="C472" i="1"/>
  <c r="D471" i="1"/>
  <c r="C471" i="1"/>
  <c r="H471" i="1" s="1"/>
  <c r="D470" i="1"/>
  <c r="C470" i="1"/>
  <c r="D469" i="1"/>
  <c r="C469" i="1"/>
  <c r="H469" i="1" s="1"/>
  <c r="D468" i="1"/>
  <c r="C468" i="1"/>
  <c r="D467" i="1"/>
  <c r="C467" i="1"/>
  <c r="H467" i="1" s="1"/>
  <c r="D466" i="1"/>
  <c r="D465" i="1"/>
  <c r="C465" i="1"/>
  <c r="H465" i="1" s="1"/>
  <c r="D464" i="1"/>
  <c r="C464" i="1"/>
  <c r="D463" i="1"/>
  <c r="C463" i="1"/>
  <c r="H463" i="1" s="1"/>
  <c r="D462" i="1"/>
  <c r="C462" i="1"/>
  <c r="D461" i="1"/>
  <c r="C461" i="1"/>
  <c r="H461" i="1" s="1"/>
  <c r="D460" i="1"/>
  <c r="C460" i="1"/>
  <c r="D459" i="1"/>
  <c r="C459" i="1"/>
  <c r="H459" i="1" s="1"/>
  <c r="D458" i="1"/>
  <c r="C458" i="1"/>
  <c r="D457" i="1"/>
  <c r="C457" i="1"/>
  <c r="H457" i="1" s="1"/>
  <c r="D456" i="1"/>
  <c r="C456" i="1"/>
  <c r="D455" i="1"/>
  <c r="C455" i="1"/>
  <c r="H455" i="1" s="1"/>
  <c r="D454" i="1"/>
  <c r="C454" i="1"/>
  <c r="D453" i="1"/>
  <c r="D452" i="1"/>
  <c r="C452" i="1"/>
  <c r="D451" i="1"/>
  <c r="C451" i="1"/>
  <c r="H451" i="1" s="1"/>
  <c r="D450" i="1"/>
  <c r="C450" i="1"/>
  <c r="D449" i="1"/>
  <c r="C449" i="1"/>
  <c r="H449" i="1" s="1"/>
  <c r="D448" i="1"/>
  <c r="C448" i="1"/>
  <c r="D447" i="1"/>
  <c r="C447" i="1"/>
  <c r="H447" i="1" s="1"/>
  <c r="D446" i="1"/>
  <c r="C446" i="1"/>
  <c r="D445" i="1"/>
  <c r="C445" i="1"/>
  <c r="H445" i="1" s="1"/>
  <c r="D444" i="1"/>
  <c r="C444" i="1"/>
  <c r="D443" i="1"/>
  <c r="C443" i="1"/>
  <c r="H443" i="1" s="1"/>
  <c r="D442" i="1"/>
  <c r="C442" i="1"/>
  <c r="D441" i="1"/>
  <c r="C441" i="1"/>
  <c r="H441" i="1" s="1"/>
  <c r="D440" i="1"/>
  <c r="C440" i="1"/>
  <c r="D439" i="1"/>
  <c r="C439" i="1"/>
  <c r="H439" i="1" s="1"/>
  <c r="D438" i="1"/>
  <c r="C438" i="1"/>
  <c r="D437" i="1"/>
  <c r="C437" i="1"/>
  <c r="H437" i="1" s="1"/>
  <c r="D436" i="1"/>
  <c r="C436" i="1"/>
  <c r="D435" i="1"/>
  <c r="C435" i="1"/>
  <c r="H435" i="1" s="1"/>
  <c r="D434" i="1"/>
  <c r="C434" i="1"/>
  <c r="D433" i="1"/>
  <c r="C433" i="1"/>
  <c r="H433" i="1" s="1"/>
  <c r="D432" i="1"/>
  <c r="C432" i="1"/>
  <c r="D431" i="1"/>
  <c r="C431" i="1"/>
  <c r="H431" i="1" s="1"/>
  <c r="D430" i="1"/>
  <c r="C430" i="1"/>
  <c r="D429" i="1"/>
  <c r="C429" i="1"/>
  <c r="H429" i="1" s="1"/>
  <c r="D428" i="1"/>
  <c r="C428" i="1"/>
  <c r="D427" i="1"/>
  <c r="C427" i="1"/>
  <c r="H427" i="1" s="1"/>
  <c r="D426" i="1"/>
  <c r="C426" i="1"/>
  <c r="D425" i="1"/>
  <c r="C425" i="1"/>
  <c r="H425" i="1" s="1"/>
  <c r="D424" i="1"/>
  <c r="C424" i="1"/>
  <c r="D423" i="1"/>
  <c r="C423" i="1"/>
  <c r="H423" i="1" s="1"/>
  <c r="D422" i="1"/>
  <c r="C422" i="1"/>
  <c r="D421" i="1"/>
  <c r="C421" i="1"/>
  <c r="H421" i="1" s="1"/>
  <c r="D420" i="1"/>
  <c r="C420" i="1"/>
  <c r="D419" i="1"/>
  <c r="C419" i="1"/>
  <c r="H419" i="1" s="1"/>
  <c r="D418" i="1"/>
  <c r="C418" i="1"/>
  <c r="D417" i="1"/>
  <c r="C417" i="1"/>
  <c r="H417" i="1" s="1"/>
  <c r="D416" i="1"/>
  <c r="C416" i="1"/>
  <c r="D415" i="1"/>
  <c r="D413" i="1"/>
  <c r="C413" i="1"/>
  <c r="H413" i="1" s="1"/>
  <c r="D412" i="1"/>
  <c r="C412" i="1"/>
  <c r="D411" i="1"/>
  <c r="C411" i="1"/>
  <c r="H411" i="1" s="1"/>
  <c r="D406" i="1"/>
  <c r="C406" i="1"/>
  <c r="D405" i="1"/>
  <c r="C405" i="1"/>
  <c r="H405" i="1" s="1"/>
  <c r="D404" i="1"/>
  <c r="C404" i="1"/>
  <c r="D402" i="1"/>
  <c r="D401" i="1"/>
  <c r="C401" i="1"/>
  <c r="D400" i="1"/>
  <c r="C400" i="1"/>
  <c r="D399" i="1"/>
  <c r="C399" i="1"/>
  <c r="D398" i="1"/>
  <c r="C398" i="1"/>
  <c r="D397" i="1"/>
  <c r="C397" i="1"/>
  <c r="D396" i="1"/>
  <c r="C396" i="1"/>
  <c r="D395" i="1"/>
  <c r="C395" i="1"/>
  <c r="D394" i="1"/>
  <c r="C394" i="1"/>
  <c r="D393" i="1"/>
  <c r="C393" i="1"/>
  <c r="D392" i="1"/>
  <c r="C392" i="1"/>
  <c r="D391" i="1"/>
  <c r="D390" i="1"/>
  <c r="C390" i="1"/>
  <c r="H390" i="1" s="1"/>
  <c r="D389" i="1"/>
  <c r="C389" i="1"/>
  <c r="D388" i="1"/>
  <c r="C388" i="1"/>
  <c r="H388" i="1" s="1"/>
  <c r="D387" i="1"/>
  <c r="C387" i="1"/>
  <c r="D386" i="1"/>
  <c r="C386" i="1"/>
  <c r="H386" i="1" s="1"/>
  <c r="D385" i="1"/>
  <c r="C385" i="1"/>
  <c r="D384" i="1"/>
  <c r="C384" i="1"/>
  <c r="H384" i="1" s="1"/>
  <c r="D383" i="1"/>
  <c r="C383" i="1"/>
  <c r="D382" i="1"/>
  <c r="C382" i="1"/>
  <c r="H382" i="1" s="1"/>
  <c r="D381" i="1"/>
  <c r="C381" i="1"/>
  <c r="D380" i="1"/>
  <c r="C380" i="1"/>
  <c r="H380" i="1" s="1"/>
  <c r="D379" i="1"/>
  <c r="C379" i="1"/>
  <c r="D378" i="1"/>
  <c r="C378" i="1"/>
  <c r="H378" i="1" s="1"/>
  <c r="D377" i="1"/>
  <c r="C377" i="1"/>
  <c r="D376" i="1"/>
  <c r="C376" i="1"/>
  <c r="H376" i="1" s="1"/>
  <c r="D375" i="1"/>
  <c r="C375" i="1"/>
  <c r="D374" i="1"/>
  <c r="C374" i="1"/>
  <c r="H374" i="1" s="1"/>
  <c r="D373" i="1"/>
  <c r="C373" i="1"/>
  <c r="D372" i="1"/>
  <c r="C372" i="1"/>
  <c r="H372" i="1" s="1"/>
  <c r="D371" i="1"/>
  <c r="C371" i="1"/>
  <c r="D370" i="1"/>
  <c r="C370" i="1"/>
  <c r="H370" i="1" s="1"/>
  <c r="D369" i="1"/>
  <c r="C369" i="1"/>
  <c r="D368" i="1"/>
  <c r="C368" i="1"/>
  <c r="H368" i="1" s="1"/>
  <c r="D367" i="1"/>
  <c r="C367" i="1"/>
  <c r="D366" i="1"/>
  <c r="C366" i="1"/>
  <c r="H366" i="1" s="1"/>
  <c r="D365" i="1"/>
  <c r="C365" i="1"/>
  <c r="D364" i="1"/>
  <c r="C364" i="1"/>
  <c r="H364" i="1" s="1"/>
  <c r="D363" i="1"/>
  <c r="C363" i="1"/>
  <c r="D362" i="1"/>
  <c r="C362" i="1"/>
  <c r="H362" i="1" s="1"/>
  <c r="D361" i="1"/>
  <c r="C361" i="1"/>
  <c r="D360" i="1"/>
  <c r="C360" i="1"/>
  <c r="H360" i="1" s="1"/>
  <c r="D359" i="1"/>
  <c r="C359" i="1"/>
  <c r="D358" i="1"/>
  <c r="D357" i="1"/>
  <c r="C357" i="1"/>
  <c r="D356" i="1"/>
  <c r="C356" i="1"/>
  <c r="H356" i="1" s="1"/>
  <c r="D355" i="1"/>
  <c r="C355" i="1"/>
  <c r="D354" i="1"/>
  <c r="C354" i="1"/>
  <c r="H354" i="1" s="1"/>
  <c r="D353" i="1"/>
  <c r="C353" i="1"/>
  <c r="D352" i="1"/>
  <c r="C352" i="1"/>
  <c r="H352" i="1" s="1"/>
  <c r="D351" i="1"/>
  <c r="C351" i="1"/>
  <c r="D350" i="1"/>
  <c r="C350" i="1"/>
  <c r="H350" i="1" s="1"/>
  <c r="D349" i="1"/>
  <c r="C349" i="1"/>
  <c r="D348" i="1"/>
  <c r="C348" i="1"/>
  <c r="H348" i="1" s="1"/>
  <c r="D347" i="1"/>
  <c r="C347" i="1"/>
  <c r="D346" i="1"/>
  <c r="C346" i="1"/>
  <c r="H346" i="1" s="1"/>
  <c r="D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7" i="1"/>
  <c r="C297" i="1"/>
  <c r="D296" i="1"/>
  <c r="C296" i="1"/>
  <c r="D295" i="1"/>
  <c r="C295" i="1"/>
  <c r="H295" i="1" s="1"/>
  <c r="D294" i="1"/>
  <c r="D293" i="1"/>
  <c r="D292" i="1"/>
  <c r="C292" i="1"/>
  <c r="D291" i="1"/>
  <c r="C291" i="1"/>
  <c r="D290" i="1"/>
  <c r="C290" i="1"/>
  <c r="D289" i="1"/>
  <c r="C289" i="1"/>
  <c r="D288" i="1"/>
  <c r="C288"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8" i="1"/>
  <c r="C258" i="1"/>
  <c r="D257" i="1"/>
  <c r="C257" i="1"/>
  <c r="D256" i="1"/>
  <c r="C256" i="1"/>
  <c r="D255" i="1"/>
  <c r="C255" i="1"/>
  <c r="D254" i="1"/>
  <c r="C254" i="1"/>
  <c r="D253" i="1"/>
  <c r="C253" i="1"/>
  <c r="D252" i="1"/>
  <c r="C252" i="1"/>
  <c r="D251" i="1"/>
  <c r="C251" i="1"/>
  <c r="D250" i="1"/>
  <c r="C250" i="1"/>
  <c r="D249" i="1"/>
  <c r="C249" i="1"/>
  <c r="D248" i="1"/>
  <c r="D247" i="1"/>
  <c r="C247" i="1"/>
  <c r="H247" i="1" s="1"/>
  <c r="D246" i="1"/>
  <c r="C246" i="1"/>
  <c r="D245" i="1"/>
  <c r="C245" i="1"/>
  <c r="H245" i="1" s="1"/>
  <c r="D244" i="1"/>
  <c r="C244" i="1"/>
  <c r="D243" i="1"/>
  <c r="C243" i="1"/>
  <c r="H243" i="1" s="1"/>
  <c r="D242" i="1"/>
  <c r="C242" i="1"/>
  <c r="D241" i="1"/>
  <c r="C241" i="1"/>
  <c r="H241" i="1" s="1"/>
  <c r="D240" i="1"/>
  <c r="C240" i="1"/>
  <c r="D239" i="1"/>
  <c r="C239" i="1"/>
  <c r="H239" i="1" s="1"/>
  <c r="D238" i="1"/>
  <c r="C238" i="1"/>
  <c r="D237" i="1"/>
  <c r="C237" i="1"/>
  <c r="H237" i="1" s="1"/>
  <c r="D236" i="1"/>
  <c r="C236" i="1"/>
  <c r="D235" i="1"/>
  <c r="C235" i="1"/>
  <c r="H235" i="1" s="1"/>
  <c r="D234" i="1"/>
  <c r="C234" i="1"/>
  <c r="D233" i="1"/>
  <c r="C233" i="1"/>
  <c r="H233" i="1" s="1"/>
  <c r="D232" i="1"/>
  <c r="C232" i="1"/>
  <c r="D231" i="1"/>
  <c r="C231" i="1"/>
  <c r="H231" i="1" s="1"/>
  <c r="D230" i="1"/>
  <c r="C230" i="1"/>
  <c r="D229" i="1"/>
  <c r="C229" i="1"/>
  <c r="H229" i="1" s="1"/>
  <c r="D228" i="1"/>
  <c r="C228" i="1"/>
  <c r="D227" i="1"/>
  <c r="C227" i="1"/>
  <c r="H227" i="1" s="1"/>
  <c r="D226" i="1"/>
  <c r="C226" i="1"/>
  <c r="D225" i="1"/>
  <c r="C225" i="1"/>
  <c r="H225" i="1" s="1"/>
  <c r="D224" i="1"/>
  <c r="C224" i="1"/>
  <c r="D223" i="1"/>
  <c r="C223" i="1"/>
  <c r="H223" i="1" s="1"/>
  <c r="D222" i="1"/>
  <c r="C222" i="1"/>
  <c r="D221" i="1"/>
  <c r="C221" i="1"/>
  <c r="H221" i="1" s="1"/>
  <c r="D220" i="1"/>
  <c r="D219" i="1"/>
  <c r="C219" i="1"/>
  <c r="H219" i="1" s="1"/>
  <c r="D218" i="1"/>
  <c r="C218" i="1"/>
  <c r="D217" i="1"/>
  <c r="C217" i="1"/>
  <c r="H217" i="1" s="1"/>
  <c r="D216" i="1"/>
  <c r="C216" i="1"/>
  <c r="D215" i="1"/>
  <c r="C215" i="1"/>
  <c r="H215" i="1" s="1"/>
  <c r="D214" i="1"/>
  <c r="C214" i="1"/>
  <c r="D213" i="1"/>
  <c r="C213" i="1"/>
  <c r="H213" i="1" s="1"/>
  <c r="D212" i="1"/>
  <c r="C212" i="1"/>
  <c r="D211" i="1"/>
  <c r="C211" i="1"/>
  <c r="H211" i="1" s="1"/>
  <c r="D210" i="1"/>
  <c r="C210" i="1"/>
  <c r="D209" i="1"/>
  <c r="C209" i="1"/>
  <c r="H209" i="1" s="1"/>
  <c r="D208" i="1"/>
  <c r="C208" i="1"/>
  <c r="D207" i="1"/>
  <c r="C207" i="1"/>
  <c r="H207" i="1" s="1"/>
  <c r="D206" i="1"/>
  <c r="C206" i="1"/>
  <c r="D205" i="1"/>
  <c r="C205" i="1"/>
  <c r="H205" i="1" s="1"/>
  <c r="D204" i="1"/>
  <c r="C204" i="1"/>
  <c r="D203" i="1"/>
  <c r="C203" i="1"/>
  <c r="H203" i="1" s="1"/>
  <c r="D202" i="1"/>
  <c r="C202" i="1"/>
  <c r="D201" i="1"/>
  <c r="C201" i="1"/>
  <c r="H201" i="1" s="1"/>
  <c r="D200" i="1"/>
  <c r="C200" i="1"/>
  <c r="D199" i="1"/>
  <c r="C199" i="1"/>
  <c r="H199" i="1" s="1"/>
  <c r="D198" i="1"/>
  <c r="C198" i="1"/>
  <c r="D197" i="1"/>
  <c r="C197" i="1"/>
  <c r="H197" i="1" s="1"/>
  <c r="D196" i="1"/>
  <c r="C196" i="1"/>
  <c r="D195" i="1"/>
  <c r="C195" i="1"/>
  <c r="H195" i="1" s="1"/>
  <c r="D194" i="1"/>
  <c r="C194" i="1"/>
  <c r="D193" i="1"/>
  <c r="C193" i="1"/>
  <c r="H193" i="1" s="1"/>
  <c r="D192" i="1"/>
  <c r="D191" i="1"/>
  <c r="C191" i="1"/>
  <c r="H191" i="1" s="1"/>
  <c r="D190" i="1"/>
  <c r="C190" i="1"/>
  <c r="D189" i="1"/>
  <c r="C189" i="1"/>
  <c r="H189" i="1" s="1"/>
  <c r="D188" i="1"/>
  <c r="C188" i="1"/>
  <c r="D187" i="1"/>
  <c r="C187" i="1"/>
  <c r="H187" i="1" s="1"/>
  <c r="D186" i="1"/>
  <c r="C186" i="1"/>
  <c r="D185" i="1"/>
  <c r="C185" i="1"/>
  <c r="H185" i="1" s="1"/>
  <c r="D184" i="1"/>
  <c r="C184" i="1"/>
  <c r="D183" i="1"/>
  <c r="C183" i="1"/>
  <c r="H183" i="1" s="1"/>
  <c r="D182" i="1"/>
  <c r="C182" i="1"/>
  <c r="D181" i="1"/>
  <c r="C181" i="1"/>
  <c r="H181" i="1" s="1"/>
  <c r="D180" i="1"/>
  <c r="C180" i="1"/>
  <c r="D179" i="1"/>
  <c r="C179" i="1"/>
  <c r="H179" i="1" s="1"/>
  <c r="D178" i="1"/>
  <c r="C178" i="1"/>
  <c r="D177" i="1"/>
  <c r="C177" i="1"/>
  <c r="H177" i="1" s="1"/>
  <c r="D176" i="1"/>
  <c r="C176" i="1"/>
  <c r="D175" i="1"/>
  <c r="C175" i="1"/>
  <c r="H175" i="1" s="1"/>
  <c r="D174" i="1"/>
  <c r="C174" i="1"/>
  <c r="D173" i="1"/>
  <c r="C173" i="1"/>
  <c r="H173" i="1" s="1"/>
  <c r="D172" i="1"/>
  <c r="C172" i="1"/>
  <c r="D171" i="1"/>
  <c r="C171" i="1"/>
  <c r="H171" i="1" s="1"/>
  <c r="D170" i="1"/>
  <c r="C170" i="1"/>
  <c r="D169" i="1"/>
  <c r="C169" i="1"/>
  <c r="H169" i="1" s="1"/>
  <c r="D168" i="1"/>
  <c r="C168" i="1"/>
  <c r="D167" i="1"/>
  <c r="C167" i="1"/>
  <c r="H167" i="1" s="1"/>
  <c r="D166" i="1"/>
  <c r="C166" i="1"/>
  <c r="D165" i="1"/>
  <c r="C165" i="1"/>
  <c r="H165" i="1" s="1"/>
  <c r="D164" i="1"/>
  <c r="C164" i="1"/>
  <c r="D163" i="1"/>
  <c r="C163" i="1"/>
  <c r="H163" i="1" s="1"/>
  <c r="D162" i="1"/>
  <c r="C162" i="1"/>
  <c r="D161" i="1"/>
  <c r="C161" i="1"/>
  <c r="H161" i="1" s="1"/>
  <c r="C160" i="1"/>
  <c r="D158" i="1"/>
  <c r="C158" i="1"/>
  <c r="D157" i="1"/>
  <c r="C157" i="1"/>
  <c r="H157" i="1" s="1"/>
  <c r="D156" i="1"/>
  <c r="C156" i="1"/>
  <c r="D155" i="1"/>
  <c r="C155" i="1"/>
  <c r="H155" i="1" s="1"/>
  <c r="D154" i="1"/>
  <c r="C154" i="1"/>
  <c r="D153" i="1"/>
  <c r="C153" i="1"/>
  <c r="H153" i="1" s="1"/>
  <c r="D152" i="1"/>
  <c r="C152" i="1"/>
  <c r="D151" i="1"/>
  <c r="C151" i="1"/>
  <c r="H151" i="1" s="1"/>
  <c r="D150" i="1"/>
  <c r="C150" i="1"/>
  <c r="D149" i="1"/>
  <c r="C149" i="1"/>
  <c r="H149" i="1" s="1"/>
  <c r="D148" i="1"/>
  <c r="C148" i="1"/>
  <c r="D146" i="1"/>
  <c r="C146" i="1"/>
  <c r="D145" i="1"/>
  <c r="C145" i="1"/>
  <c r="H145" i="1" s="1"/>
  <c r="D144" i="1"/>
  <c r="C144" i="1"/>
  <c r="D143" i="1"/>
  <c r="C143" i="1"/>
  <c r="H143" i="1" s="1"/>
  <c r="D142" i="1"/>
  <c r="C142" i="1"/>
  <c r="D141" i="1"/>
  <c r="C141" i="1"/>
  <c r="H141" i="1" s="1"/>
  <c r="D140" i="1"/>
  <c r="C140" i="1"/>
  <c r="D139" i="1"/>
  <c r="C139" i="1"/>
  <c r="H139" i="1" s="1"/>
  <c r="D138" i="1"/>
  <c r="C138" i="1"/>
  <c r="D137" i="1"/>
  <c r="C137" i="1"/>
  <c r="H137" i="1" s="1"/>
  <c r="D136" i="1"/>
  <c r="C136" i="1"/>
  <c r="D135" i="1"/>
  <c r="C135" i="1"/>
  <c r="H135" i="1" s="1"/>
  <c r="D134" i="1"/>
  <c r="C134" i="1"/>
  <c r="D133" i="1"/>
  <c r="C133" i="1"/>
  <c r="H133" i="1" s="1"/>
  <c r="D132" i="1"/>
  <c r="C132" i="1"/>
  <c r="D131" i="1"/>
  <c r="C131" i="1"/>
  <c r="H131" i="1" s="1"/>
  <c r="D130" i="1"/>
  <c r="C130" i="1"/>
  <c r="D129" i="1"/>
  <c r="C129" i="1"/>
  <c r="H129" i="1" s="1"/>
  <c r="D128" i="1"/>
  <c r="C128" i="1"/>
  <c r="D127" i="1"/>
  <c r="C127" i="1"/>
  <c r="H127" i="1" s="1"/>
  <c r="D126" i="1"/>
  <c r="C126" i="1"/>
  <c r="D125" i="1"/>
  <c r="C125" i="1"/>
  <c r="H125" i="1" s="1"/>
  <c r="D124" i="1"/>
  <c r="C124" i="1"/>
  <c r="D123" i="1"/>
  <c r="C123" i="1"/>
  <c r="H123" i="1" s="1"/>
  <c r="D122" i="1"/>
  <c r="C122" i="1"/>
  <c r="D121" i="1"/>
  <c r="C121" i="1"/>
  <c r="H121" i="1" s="1"/>
  <c r="D120" i="1"/>
  <c r="C120" i="1"/>
  <c r="D119" i="1"/>
  <c r="C119" i="1"/>
  <c r="H119" i="1" s="1"/>
  <c r="D118" i="1"/>
  <c r="C118" i="1"/>
  <c r="D117" i="1"/>
  <c r="C117" i="1"/>
  <c r="H117" i="1" s="1"/>
  <c r="D116" i="1"/>
  <c r="C116" i="1"/>
  <c r="D115" i="1"/>
  <c r="C115" i="1"/>
  <c r="H115" i="1" s="1"/>
  <c r="D114" i="1"/>
  <c r="C114" i="1"/>
  <c r="D113" i="1"/>
  <c r="C113" i="1"/>
  <c r="H113" i="1" s="1"/>
  <c r="D112" i="1"/>
  <c r="C112" i="1"/>
  <c r="D111" i="1"/>
  <c r="C111" i="1"/>
  <c r="H111" i="1" s="1"/>
  <c r="D110" i="1"/>
  <c r="C110" i="1"/>
  <c r="D109" i="1"/>
  <c r="C109" i="1"/>
  <c r="H109" i="1" s="1"/>
  <c r="D108" i="1"/>
  <c r="C108" i="1"/>
  <c r="D107" i="1"/>
  <c r="C107" i="1"/>
  <c r="H107" i="1" s="1"/>
  <c r="D106" i="1"/>
  <c r="C106" i="1"/>
  <c r="D105" i="1"/>
  <c r="C105" i="1"/>
  <c r="H105" i="1" s="1"/>
  <c r="D104" i="1"/>
  <c r="C104" i="1"/>
  <c r="D103" i="1"/>
  <c r="C103" i="1"/>
  <c r="H103" i="1" s="1"/>
  <c r="D102" i="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H88" i="1" s="1"/>
  <c r="D87" i="1"/>
  <c r="C87" i="1"/>
  <c r="D86" i="1"/>
  <c r="C86" i="1"/>
  <c r="H86" i="1" s="1"/>
  <c r="D85" i="1"/>
  <c r="C85" i="1"/>
  <c r="D84" i="1"/>
  <c r="C84" i="1"/>
  <c r="H84" i="1" s="1"/>
  <c r="D83" i="1"/>
  <c r="C83" i="1"/>
  <c r="D82" i="1"/>
  <c r="C82" i="1"/>
  <c r="H82" i="1" s="1"/>
  <c r="D81" i="1"/>
  <c r="C81" i="1"/>
  <c r="D80" i="1"/>
  <c r="C80" i="1"/>
  <c r="H80" i="1" s="1"/>
  <c r="D79" i="1"/>
  <c r="C79" i="1"/>
  <c r="D78" i="1"/>
  <c r="D77" i="1"/>
  <c r="C77" i="1"/>
  <c r="D76" i="1"/>
  <c r="C76" i="1"/>
  <c r="H76" i="1" s="1"/>
  <c r="D75" i="1"/>
  <c r="C75" i="1"/>
  <c r="D74" i="1"/>
  <c r="C74" i="1"/>
  <c r="H74" i="1" s="1"/>
  <c r="D73" i="1"/>
  <c r="C73" i="1"/>
  <c r="D72" i="1"/>
  <c r="C72" i="1"/>
  <c r="H72" i="1" s="1"/>
  <c r="D71" i="1"/>
  <c r="C71" i="1"/>
  <c r="D70" i="1"/>
  <c r="C70" i="1"/>
  <c r="H70" i="1" s="1"/>
  <c r="D69" i="1"/>
  <c r="C69" i="1"/>
  <c r="D68" i="1"/>
  <c r="C68" i="1"/>
  <c r="H68" i="1" s="1"/>
  <c r="D67" i="1"/>
  <c r="C67" i="1"/>
  <c r="D66" i="1"/>
  <c r="C66" i="1"/>
  <c r="H66" i="1" s="1"/>
  <c r="D65" i="1"/>
  <c r="C65" i="1"/>
  <c r="D64" i="1"/>
  <c r="C64" i="1"/>
  <c r="H64" i="1" s="1"/>
  <c r="D63" i="1"/>
  <c r="C63" i="1"/>
  <c r="D62" i="1"/>
  <c r="C62" i="1"/>
  <c r="H62" i="1" s="1"/>
  <c r="D61" i="1"/>
  <c r="C61" i="1"/>
  <c r="D60" i="1"/>
  <c r="C60" i="1"/>
  <c r="H60" i="1" s="1"/>
  <c r="D59" i="1"/>
  <c r="C59" i="1"/>
  <c r="D58" i="1"/>
  <c r="C58" i="1"/>
  <c r="H58" i="1" s="1"/>
  <c r="D57" i="1"/>
  <c r="C57" i="1"/>
  <c r="D56" i="1"/>
  <c r="C56" i="1"/>
  <c r="H56" i="1" s="1"/>
  <c r="D55" i="1"/>
  <c r="C55" i="1"/>
  <c r="D54" i="1"/>
  <c r="C54" i="1"/>
  <c r="H54" i="1" s="1"/>
  <c r="D53" i="1"/>
  <c r="C53" i="1"/>
  <c r="D52" i="1"/>
  <c r="C52" i="1"/>
  <c r="H52" i="1" s="1"/>
  <c r="D51" i="1"/>
  <c r="C51" i="1"/>
  <c r="D50" i="1"/>
  <c r="C50" i="1"/>
  <c r="H50" i="1" s="1"/>
  <c r="D49" i="1"/>
  <c r="C49" i="1"/>
  <c r="D48" i="1"/>
  <c r="C48" i="1"/>
  <c r="H48" i="1" s="1"/>
  <c r="D47" i="1"/>
  <c r="C47" i="1"/>
  <c r="D46" i="1"/>
  <c r="D45" i="1"/>
  <c r="C45" i="1"/>
  <c r="D44" i="1"/>
  <c r="C44" i="1"/>
  <c r="H44" i="1" s="1"/>
  <c r="D43" i="1"/>
  <c r="C43" i="1"/>
  <c r="D42" i="1"/>
  <c r="C42" i="1"/>
  <c r="H42" i="1" s="1"/>
  <c r="D41" i="1"/>
  <c r="C41" i="1"/>
  <c r="D40" i="1"/>
  <c r="C40" i="1"/>
  <c r="H40" i="1" s="1"/>
  <c r="D39" i="1"/>
  <c r="C39" i="1"/>
  <c r="D38" i="1"/>
  <c r="C38" i="1"/>
  <c r="H38" i="1" s="1"/>
  <c r="D37" i="1"/>
  <c r="C37" i="1"/>
  <c r="D36" i="1"/>
  <c r="C36" i="1"/>
  <c r="H36" i="1" s="1"/>
  <c r="D35" i="1"/>
  <c r="C35" i="1"/>
  <c r="D34" i="1"/>
  <c r="C34" i="1"/>
  <c r="H34" i="1" s="1"/>
  <c r="D33" i="1"/>
  <c r="C33" i="1"/>
  <c r="D32" i="1"/>
  <c r="C32" i="1"/>
  <c r="H32" i="1" s="1"/>
  <c r="D31" i="1"/>
  <c r="C31" i="1"/>
  <c r="D30" i="1"/>
  <c r="C30" i="1"/>
  <c r="H30" i="1" s="1"/>
  <c r="D29" i="1"/>
  <c r="C29" i="1"/>
  <c r="D28" i="1"/>
  <c r="C28" i="1"/>
  <c r="H28" i="1" s="1"/>
  <c r="D27" i="1"/>
  <c r="C27" i="1"/>
  <c r="D26" i="1"/>
  <c r="C26" i="1"/>
  <c r="H26" i="1" s="1"/>
  <c r="D25" i="1"/>
  <c r="C25" i="1"/>
  <c r="D24" i="1"/>
  <c r="C24" i="1"/>
  <c r="H24" i="1" s="1"/>
  <c r="D23" i="1"/>
  <c r="C23" i="1"/>
  <c r="D22" i="1"/>
  <c r="C22" i="1"/>
  <c r="H22" i="1" s="1"/>
  <c r="D21" i="1"/>
  <c r="C21" i="1"/>
  <c r="D20" i="1"/>
  <c r="C20" i="1"/>
  <c r="H20" i="1" s="1"/>
  <c r="D19" i="1"/>
  <c r="C19" i="1"/>
  <c r="D18" i="1"/>
  <c r="C18" i="1"/>
  <c r="H18" i="1" s="1"/>
  <c r="D17" i="1"/>
  <c r="C17" i="1"/>
  <c r="D16" i="1"/>
  <c r="C16" i="1"/>
  <c r="H16" i="1" s="1"/>
  <c r="D15" i="1"/>
  <c r="C15" i="1"/>
  <c r="D14" i="1"/>
  <c r="C14" i="1"/>
  <c r="H14" i="1" s="1"/>
  <c r="D13" i="1"/>
  <c r="C13" i="1"/>
  <c r="D12" i="1"/>
  <c r="C12" i="1"/>
  <c r="H12" i="1" s="1"/>
  <c r="D11" i="1"/>
  <c r="C11" i="1"/>
  <c r="D10" i="1"/>
  <c r="C10" i="1"/>
  <c r="H10" i="1" s="1"/>
  <c r="D9" i="1"/>
  <c r="C9" i="1"/>
  <c r="D8" i="1"/>
  <c r="C8" i="1"/>
  <c r="H8" i="1" s="1"/>
  <c r="D7" i="1"/>
  <c r="C7" i="1"/>
  <c r="D6" i="1"/>
  <c r="C6" i="1"/>
  <c r="H6" i="1" s="1"/>
  <c r="D5" i="1"/>
  <c r="C5" i="1"/>
  <c r="D4" i="1"/>
  <c r="C4" i="1"/>
  <c r="H4" i="1" s="1"/>
  <c r="D3" i="1"/>
  <c r="C3" i="1"/>
  <c r="D2" i="1"/>
  <c r="D160" i="1" l="1"/>
  <c r="E32" i="9"/>
  <c r="B32" i="9" s="1"/>
  <c r="E295" i="9"/>
  <c r="B295" i="9" s="1"/>
  <c r="E33" i="9"/>
  <c r="B33" i="9" s="1"/>
  <c r="D24" i="8"/>
  <c r="C1499" i="1" s="1"/>
  <c r="H1499" i="1" s="1"/>
  <c r="D6" i="8"/>
  <c r="C1481" i="1" s="1"/>
  <c r="H1481" i="1" s="1"/>
  <c r="E297" i="9"/>
  <c r="B297" i="9" s="1"/>
  <c r="E285" i="9"/>
  <c r="B285" i="9" s="1"/>
  <c r="F217" i="9"/>
  <c r="E287" i="9"/>
  <c r="F19" i="5"/>
  <c r="D12" i="5"/>
  <c r="C997" i="1"/>
  <c r="H997" i="1" s="1"/>
  <c r="F130" i="6"/>
  <c r="D129" i="6"/>
  <c r="C1424" i="1"/>
  <c r="H1424" i="1" s="1"/>
  <c r="E35" i="6"/>
  <c r="D1330" i="1"/>
  <c r="F43" i="6"/>
  <c r="C1337" i="1"/>
  <c r="H1337" i="1" s="1"/>
  <c r="D35" i="6"/>
  <c r="D141" i="6" s="1"/>
  <c r="F50" i="6"/>
  <c r="C1344" i="1"/>
  <c r="H1344" i="1" s="1"/>
  <c r="H29" i="3"/>
  <c r="C1436" i="1"/>
  <c r="I31" i="3"/>
  <c r="D1469" i="1"/>
  <c r="H3" i="1"/>
  <c r="H5" i="1"/>
  <c r="H7" i="1"/>
  <c r="H9" i="1"/>
  <c r="H11" i="1"/>
  <c r="H13" i="1"/>
  <c r="H15" i="1"/>
  <c r="H17" i="1"/>
  <c r="H19" i="1"/>
  <c r="H21" i="1"/>
  <c r="H23" i="1"/>
  <c r="H25" i="1"/>
  <c r="H27" i="1"/>
  <c r="H29" i="1"/>
  <c r="H31" i="1"/>
  <c r="H33" i="1"/>
  <c r="H35" i="1"/>
  <c r="H37" i="1"/>
  <c r="H39" i="1"/>
  <c r="H41" i="1"/>
  <c r="H43" i="1"/>
  <c r="H45" i="1"/>
  <c r="H47" i="1"/>
  <c r="H49" i="1"/>
  <c r="H51" i="1"/>
  <c r="H53" i="1"/>
  <c r="H55" i="1"/>
  <c r="H57" i="1"/>
  <c r="H59" i="1"/>
  <c r="H61" i="1"/>
  <c r="H63" i="1"/>
  <c r="H65" i="1"/>
  <c r="H67" i="1"/>
  <c r="H69" i="1"/>
  <c r="H71" i="1"/>
  <c r="H73" i="1"/>
  <c r="H75" i="1"/>
  <c r="H77" i="1"/>
  <c r="H79" i="1"/>
  <c r="H81" i="1"/>
  <c r="H83" i="1"/>
  <c r="H85" i="1"/>
  <c r="H87" i="1"/>
  <c r="H89" i="1"/>
  <c r="H91" i="1"/>
  <c r="H93" i="1"/>
  <c r="H95" i="1"/>
  <c r="H97" i="1"/>
  <c r="H99" i="1"/>
  <c r="H101" i="1"/>
  <c r="H249" i="1"/>
  <c r="H251" i="1"/>
  <c r="H253" i="1"/>
  <c r="H255" i="1"/>
  <c r="H257" i="1"/>
  <c r="H261" i="1"/>
  <c r="H263" i="1"/>
  <c r="H265" i="1"/>
  <c r="H267" i="1"/>
  <c r="H269" i="1"/>
  <c r="H271" i="1"/>
  <c r="H273" i="1"/>
  <c r="H275" i="1"/>
  <c r="H277" i="1"/>
  <c r="H279" i="1"/>
  <c r="H281" i="1"/>
  <c r="H283" i="1"/>
  <c r="H289" i="1"/>
  <c r="H291" i="1"/>
  <c r="H90" i="1"/>
  <c r="H92" i="1"/>
  <c r="H94" i="1"/>
  <c r="H96" i="1"/>
  <c r="H98" i="1"/>
  <c r="H100" i="1"/>
  <c r="H104" i="1"/>
  <c r="H106" i="1"/>
  <c r="H108" i="1"/>
  <c r="H110" i="1"/>
  <c r="H112" i="1"/>
  <c r="H114" i="1"/>
  <c r="H116" i="1"/>
  <c r="H118" i="1"/>
  <c r="H120" i="1"/>
  <c r="H122" i="1"/>
  <c r="H124" i="1"/>
  <c r="H126" i="1"/>
  <c r="H128" i="1"/>
  <c r="H130" i="1"/>
  <c r="H132" i="1"/>
  <c r="H134" i="1"/>
  <c r="H136" i="1"/>
  <c r="H138" i="1"/>
  <c r="H140" i="1"/>
  <c r="H142" i="1"/>
  <c r="H144" i="1"/>
  <c r="H146" i="1"/>
  <c r="H148" i="1"/>
  <c r="H150" i="1"/>
  <c r="H152" i="1"/>
  <c r="H154" i="1"/>
  <c r="H156" i="1"/>
  <c r="H158" i="1"/>
  <c r="H160" i="1"/>
  <c r="H162" i="1"/>
  <c r="H164" i="1"/>
  <c r="H166" i="1"/>
  <c r="H168" i="1"/>
  <c r="H170" i="1"/>
  <c r="H172" i="1"/>
  <c r="H174" i="1"/>
  <c r="H176" i="1"/>
  <c r="H178" i="1"/>
  <c r="H180" i="1"/>
  <c r="H182" i="1"/>
  <c r="H184" i="1"/>
  <c r="H186" i="1"/>
  <c r="H188" i="1"/>
  <c r="H190" i="1"/>
  <c r="H194" i="1"/>
  <c r="H196" i="1"/>
  <c r="H198" i="1"/>
  <c r="H200" i="1"/>
  <c r="H202" i="1"/>
  <c r="H204" i="1"/>
  <c r="H206" i="1"/>
  <c r="H208" i="1"/>
  <c r="H210" i="1"/>
  <c r="H212" i="1"/>
  <c r="H214" i="1"/>
  <c r="H216" i="1"/>
  <c r="H218" i="1"/>
  <c r="H222" i="1"/>
  <c r="H224" i="1"/>
  <c r="H226" i="1"/>
  <c r="H228" i="1"/>
  <c r="H230" i="1"/>
  <c r="H232" i="1"/>
  <c r="H234" i="1"/>
  <c r="H236" i="1"/>
  <c r="H238" i="1"/>
  <c r="H240" i="1"/>
  <c r="H242" i="1"/>
  <c r="H244" i="1"/>
  <c r="H246" i="1"/>
  <c r="H250" i="1"/>
  <c r="H252" i="1"/>
  <c r="H254" i="1"/>
  <c r="H256" i="1"/>
  <c r="H258" i="1"/>
  <c r="H260" i="1"/>
  <c r="H262" i="1"/>
  <c r="H264" i="1"/>
  <c r="H266" i="1"/>
  <c r="H268" i="1"/>
  <c r="H270" i="1"/>
  <c r="H272" i="1"/>
  <c r="H274" i="1"/>
  <c r="H276" i="1"/>
  <c r="H278" i="1"/>
  <c r="H280" i="1"/>
  <c r="H282" i="1"/>
  <c r="H284" i="1"/>
  <c r="H288" i="1"/>
  <c r="H290" i="1"/>
  <c r="H292" i="1"/>
  <c r="H296" i="1"/>
  <c r="H298" i="1"/>
  <c r="H300" i="1"/>
  <c r="H302" i="1"/>
  <c r="H304" i="1"/>
  <c r="H306" i="1"/>
  <c r="H308" i="1"/>
  <c r="H310" i="1"/>
  <c r="H312" i="1"/>
  <c r="H314" i="1"/>
  <c r="H316" i="1"/>
  <c r="H318" i="1"/>
  <c r="H320" i="1"/>
  <c r="H322" i="1"/>
  <c r="H324" i="1"/>
  <c r="H326" i="1"/>
  <c r="H328" i="1"/>
  <c r="H330" i="1"/>
  <c r="H332" i="1"/>
  <c r="H334" i="1"/>
  <c r="H336" i="1"/>
  <c r="H338" i="1"/>
  <c r="H340" i="1"/>
  <c r="H342" i="1"/>
  <c r="H344" i="1"/>
  <c r="H404" i="1"/>
  <c r="H406" i="1"/>
  <c r="H412" i="1"/>
  <c r="H416" i="1"/>
  <c r="H418" i="1"/>
  <c r="H420" i="1"/>
  <c r="H422" i="1"/>
  <c r="H424" i="1"/>
  <c r="H426" i="1"/>
  <c r="H428" i="1"/>
  <c r="H430" i="1"/>
  <c r="H432" i="1"/>
  <c r="H434" i="1"/>
  <c r="H436" i="1"/>
  <c r="H438" i="1"/>
  <c r="H440" i="1"/>
  <c r="H442" i="1"/>
  <c r="H444" i="1"/>
  <c r="H446" i="1"/>
  <c r="H448" i="1"/>
  <c r="H450" i="1"/>
  <c r="H452" i="1"/>
  <c r="H454" i="1"/>
  <c r="H456" i="1"/>
  <c r="H458" i="1"/>
  <c r="H460" i="1"/>
  <c r="H462" i="1"/>
  <c r="H464" i="1"/>
  <c r="H468" i="1"/>
  <c r="H470" i="1"/>
  <c r="H472" i="1"/>
  <c r="H474" i="1"/>
  <c r="H476" i="1"/>
  <c r="H632" i="1"/>
  <c r="H1007" i="1"/>
  <c r="H1360" i="1"/>
  <c r="E484" i="4"/>
  <c r="D479" i="1"/>
  <c r="H479" i="1" s="1"/>
  <c r="H297" i="1"/>
  <c r="H299" i="1"/>
  <c r="H301" i="1"/>
  <c r="H392" i="1"/>
  <c r="H394" i="1"/>
  <c r="H396" i="1"/>
  <c r="H398" i="1"/>
  <c r="H400" i="1"/>
  <c r="H490" i="1"/>
  <c r="H492" i="1"/>
  <c r="H494" i="1"/>
  <c r="H496" i="1"/>
  <c r="H498" i="1"/>
  <c r="H500" i="1"/>
  <c r="H502" i="1"/>
  <c r="H504" i="1"/>
  <c r="H506" i="1"/>
  <c r="H508" i="1"/>
  <c r="H510" i="1"/>
  <c r="H512" i="1"/>
  <c r="H514" i="1"/>
  <c r="H516" i="1"/>
  <c r="H518" i="1"/>
  <c r="H520" i="1"/>
  <c r="H1035" i="1"/>
  <c r="H1037" i="1"/>
  <c r="H1039" i="1"/>
  <c r="H1041" i="1"/>
  <c r="H1043" i="1"/>
  <c r="H1045" i="1"/>
  <c r="H303" i="1"/>
  <c r="H305" i="1"/>
  <c r="H307" i="1"/>
  <c r="H309" i="1"/>
  <c r="H311" i="1"/>
  <c r="H313" i="1"/>
  <c r="H315" i="1"/>
  <c r="H317" i="1"/>
  <c r="H319" i="1"/>
  <c r="H321" i="1"/>
  <c r="H323" i="1"/>
  <c r="H325" i="1"/>
  <c r="H327" i="1"/>
  <c r="H329" i="1"/>
  <c r="H331" i="1"/>
  <c r="H333" i="1"/>
  <c r="H335" i="1"/>
  <c r="H337" i="1"/>
  <c r="H339" i="1"/>
  <c r="H341" i="1"/>
  <c r="H343" i="1"/>
  <c r="H347" i="1"/>
  <c r="H349" i="1"/>
  <c r="H351" i="1"/>
  <c r="H353" i="1"/>
  <c r="H355" i="1"/>
  <c r="H357" i="1"/>
  <c r="H359" i="1"/>
  <c r="H361" i="1"/>
  <c r="H363" i="1"/>
  <c r="H365" i="1"/>
  <c r="H367" i="1"/>
  <c r="H369" i="1"/>
  <c r="H371" i="1"/>
  <c r="H373" i="1"/>
  <c r="H375" i="1"/>
  <c r="H377" i="1"/>
  <c r="H379" i="1"/>
  <c r="H381" i="1"/>
  <c r="H383" i="1"/>
  <c r="H385" i="1"/>
  <c r="H387" i="1"/>
  <c r="H389" i="1"/>
  <c r="H393" i="1"/>
  <c r="H395" i="1"/>
  <c r="H397" i="1"/>
  <c r="H399" i="1"/>
  <c r="H401" i="1"/>
  <c r="H987" i="1"/>
  <c r="H989" i="1"/>
  <c r="H1308" i="1"/>
  <c r="H1310" i="1"/>
  <c r="H1312" i="1"/>
  <c r="H1314" i="1"/>
  <c r="H1316" i="1"/>
  <c r="H1318" i="1"/>
  <c r="H1320" i="1"/>
  <c r="H1322" i="1"/>
  <c r="H1324" i="1"/>
  <c r="H1326" i="1"/>
  <c r="H1328" i="1"/>
  <c r="H1370" i="1"/>
  <c r="H1372" i="1"/>
  <c r="H1374" i="1"/>
  <c r="H1376" i="1"/>
  <c r="H1378" i="1"/>
  <c r="H1380" i="1"/>
  <c r="H1382" i="1"/>
  <c r="F83" i="4"/>
  <c r="D82" i="4"/>
  <c r="F259" i="4"/>
  <c r="D252" i="4"/>
  <c r="H1034" i="1"/>
  <c r="H1453" i="1"/>
  <c r="J1462" i="1"/>
  <c r="J1464" i="1"/>
  <c r="J1466" i="1"/>
  <c r="J1468" i="1"/>
  <c r="F7" i="4"/>
  <c r="F240" i="4"/>
  <c r="D224" i="4"/>
  <c r="F427" i="4"/>
  <c r="D421" i="4"/>
  <c r="F530" i="4"/>
  <c r="D529" i="4"/>
  <c r="E238" i="5"/>
  <c r="D1216" i="1"/>
  <c r="H1216" i="1" s="1"/>
  <c r="F246" i="5"/>
  <c r="D245" i="5"/>
  <c r="C1223" i="1"/>
  <c r="H1223" i="1" s="1"/>
  <c r="F202" i="4"/>
  <c r="D196" i="4"/>
  <c r="G309" i="9"/>
  <c r="E309" i="9" s="1"/>
  <c r="B309" i="9" s="1"/>
  <c r="D176" i="5"/>
  <c r="C1167" i="1"/>
  <c r="H1167" i="1" s="1"/>
  <c r="F164" i="4"/>
  <c r="D163" i="4"/>
  <c r="F264" i="4"/>
  <c r="D263" i="4"/>
  <c r="E529" i="4"/>
  <c r="F69" i="5"/>
  <c r="F79" i="5"/>
  <c r="D78" i="5"/>
  <c r="F13" i="6"/>
  <c r="C1307" i="1"/>
  <c r="H1307" i="1" s="1"/>
  <c r="F61" i="6"/>
  <c r="C1355" i="1"/>
  <c r="H1355" i="1" s="1"/>
  <c r="F75" i="6"/>
  <c r="C1369" i="1"/>
  <c r="H1369" i="1" s="1"/>
  <c r="F89" i="6"/>
  <c r="C1383" i="1"/>
  <c r="D43" i="8"/>
  <c r="C1524" i="1"/>
  <c r="H1524" i="1" s="1"/>
  <c r="H1469" i="1"/>
  <c r="D50" i="4"/>
  <c r="F133" i="4"/>
  <c r="E263" i="4"/>
  <c r="D259" i="1" s="1"/>
  <c r="F397" i="4"/>
  <c r="D396" i="4"/>
  <c r="D484" i="4"/>
  <c r="F516" i="4"/>
  <c r="D515" i="4"/>
  <c r="F581" i="4"/>
  <c r="D580" i="4"/>
  <c r="F626" i="4"/>
  <c r="D625" i="4"/>
  <c r="G289" i="9"/>
  <c r="D87" i="5"/>
  <c r="F135" i="5"/>
  <c r="D134" i="5"/>
  <c r="B310" i="9"/>
  <c r="F238" i="5"/>
  <c r="D237" i="5"/>
  <c r="D1437" i="1"/>
  <c r="H1437" i="1" s="1"/>
  <c r="E5" i="7"/>
  <c r="G315" i="9" s="1"/>
  <c r="E315" i="9" s="1"/>
  <c r="B26" i="9"/>
  <c r="B34" i="9"/>
  <c r="B42" i="9"/>
  <c r="B50" i="9"/>
  <c r="B58" i="9"/>
  <c r="B66" i="9"/>
  <c r="H1047" i="1"/>
  <c r="H1049" i="1"/>
  <c r="H1051" i="1"/>
  <c r="H1053" i="1"/>
  <c r="H1055" i="1"/>
  <c r="H1057" i="1"/>
  <c r="H1059" i="1"/>
  <c r="H1061" i="1"/>
  <c r="H1063" i="1"/>
  <c r="H1067" i="1"/>
  <c r="H1069" i="1"/>
  <c r="H1071" i="1"/>
  <c r="H1073" i="1"/>
  <c r="H1075" i="1"/>
  <c r="H1077" i="1"/>
  <c r="H1079" i="1"/>
  <c r="H1081" i="1"/>
  <c r="H1083" i="1"/>
  <c r="H1085" i="1"/>
  <c r="H1087" i="1"/>
  <c r="H1089" i="1"/>
  <c r="H1091" i="1"/>
  <c r="H1093" i="1"/>
  <c r="H1095" i="1"/>
  <c r="H1097" i="1"/>
  <c r="H1099" i="1"/>
  <c r="H1101" i="1"/>
  <c r="H1103" i="1"/>
  <c r="H1105" i="1"/>
  <c r="H1107" i="1"/>
  <c r="H1109" i="1"/>
  <c r="H1111" i="1"/>
  <c r="H1113" i="1"/>
  <c r="H1115" i="1"/>
  <c r="H1117" i="1"/>
  <c r="H1119" i="1"/>
  <c r="H1121" i="1"/>
  <c r="H1123" i="1"/>
  <c r="H1125" i="1"/>
  <c r="H1127" i="1"/>
  <c r="H1129" i="1"/>
  <c r="H1131" i="1"/>
  <c r="H1133" i="1"/>
  <c r="H1135" i="1"/>
  <c r="H1137" i="1"/>
  <c r="H1139" i="1"/>
  <c r="H1141" i="1"/>
  <c r="H1143" i="1"/>
  <c r="H1145" i="1"/>
  <c r="H1147" i="1"/>
  <c r="H1149" i="1"/>
  <c r="H1151" i="1"/>
  <c r="H1155" i="1"/>
  <c r="H1157" i="1"/>
  <c r="H1159" i="1"/>
  <c r="H1161" i="1"/>
  <c r="H1163" i="1"/>
  <c r="H1165" i="1"/>
  <c r="H1169" i="1"/>
  <c r="H1171" i="1"/>
  <c r="H1173" i="1"/>
  <c r="H1175" i="1"/>
  <c r="H1177" i="1"/>
  <c r="H1179" i="1"/>
  <c r="H1181" i="1"/>
  <c r="H1183" i="1"/>
  <c r="H1185" i="1"/>
  <c r="H1187" i="1"/>
  <c r="H1189" i="1"/>
  <c r="H1191" i="1"/>
  <c r="H1193" i="1"/>
  <c r="H1195" i="1"/>
  <c r="H1197" i="1"/>
  <c r="H1199" i="1"/>
  <c r="H1201" i="1"/>
  <c r="H1203" i="1"/>
  <c r="H1205" i="1"/>
  <c r="H1207" i="1"/>
  <c r="H1209" i="1"/>
  <c r="H1211" i="1"/>
  <c r="H1213" i="1"/>
  <c r="H1217" i="1"/>
  <c r="H1219" i="1"/>
  <c r="H1221" i="1"/>
  <c r="H1225" i="1"/>
  <c r="H1227" i="1"/>
  <c r="H1229" i="1"/>
  <c r="H1231" i="1"/>
  <c r="H1233" i="1"/>
  <c r="H1237" i="1"/>
  <c r="H1239" i="1"/>
  <c r="H1241" i="1"/>
  <c r="H1243" i="1"/>
  <c r="H1245" i="1"/>
  <c r="H1247" i="1"/>
  <c r="H1249" i="1"/>
  <c r="H1251" i="1"/>
  <c r="H1253" i="1"/>
  <c r="H1255" i="1"/>
  <c r="H1257" i="1"/>
  <c r="H1259" i="1"/>
  <c r="H1261" i="1"/>
  <c r="H1263" i="1"/>
  <c r="H1265" i="1"/>
  <c r="H1267" i="1"/>
  <c r="H1269" i="1"/>
  <c r="H1271" i="1"/>
  <c r="H1273" i="1"/>
  <c r="H1275" i="1"/>
  <c r="H1277" i="1"/>
  <c r="H1279" i="1"/>
  <c r="H1281" i="1"/>
  <c r="H1283" i="1"/>
  <c r="H1285" i="1"/>
  <c r="H1287" i="1"/>
  <c r="H1289" i="1"/>
  <c r="H1291" i="1"/>
  <c r="H1293" i="1"/>
  <c r="H1295" i="1"/>
  <c r="H1297" i="1"/>
  <c r="H1301" i="1"/>
  <c r="H1303" i="1"/>
  <c r="H1330" i="1"/>
  <c r="H1332" i="1"/>
  <c r="H1334" i="1"/>
  <c r="H1336" i="1"/>
  <c r="H1384" i="1"/>
  <c r="H1386" i="1"/>
  <c r="H1388" i="1"/>
  <c r="H1390" i="1"/>
  <c r="H1392" i="1"/>
  <c r="H1394" i="1"/>
  <c r="H1396" i="1"/>
  <c r="H1398" i="1"/>
  <c r="H1400" i="1"/>
  <c r="H1402" i="1"/>
  <c r="H1404" i="1"/>
  <c r="H1406" i="1"/>
  <c r="H1470" i="1"/>
  <c r="J1472" i="1"/>
  <c r="J1474" i="1"/>
  <c r="J1476" i="1"/>
  <c r="J1478" i="1"/>
  <c r="F107" i="4"/>
  <c r="D106" i="4"/>
  <c r="F124" i="4"/>
  <c r="D151" i="4"/>
  <c r="F300" i="4"/>
  <c r="D299" i="4"/>
  <c r="F351" i="4"/>
  <c r="D350" i="4"/>
  <c r="F364" i="4"/>
  <c r="D363" i="4"/>
  <c r="F460" i="4"/>
  <c r="D459" i="4"/>
  <c r="D472" i="4"/>
  <c r="E7" i="5"/>
  <c r="H289" i="9"/>
  <c r="E87" i="5"/>
  <c r="D1065" i="1" s="1"/>
  <c r="F259" i="5"/>
  <c r="D258" i="5"/>
  <c r="D5" i="6"/>
  <c r="E89" i="6"/>
  <c r="D1383" i="1" s="1"/>
  <c r="F115" i="6"/>
  <c r="D114" i="6"/>
  <c r="C1409" i="1"/>
  <c r="H1409" i="1" s="1"/>
  <c r="B81" i="9"/>
  <c r="B89" i="9"/>
  <c r="F277" i="9"/>
  <c r="B283" i="9"/>
  <c r="H1305" i="1"/>
  <c r="H1309" i="1"/>
  <c r="H1311" i="1"/>
  <c r="H1313" i="1"/>
  <c r="H1315" i="1"/>
  <c r="H1317" i="1"/>
  <c r="H1319" i="1"/>
  <c r="H1321" i="1"/>
  <c r="H1323" i="1"/>
  <c r="H1325" i="1"/>
  <c r="H1327" i="1"/>
  <c r="H1331" i="1"/>
  <c r="H1333" i="1"/>
  <c r="H1335" i="1"/>
  <c r="H1339" i="1"/>
  <c r="H1341" i="1"/>
  <c r="H1343" i="1"/>
  <c r="H1345" i="1"/>
  <c r="H1347" i="1"/>
  <c r="H1349" i="1"/>
  <c r="H1351" i="1"/>
  <c r="H1353" i="1"/>
  <c r="H1357" i="1"/>
  <c r="H1359" i="1"/>
  <c r="H1361" i="1"/>
  <c r="H1363" i="1"/>
  <c r="H1365" i="1"/>
  <c r="H1367" i="1"/>
  <c r="H1371" i="1"/>
  <c r="H1373" i="1"/>
  <c r="H1375" i="1"/>
  <c r="H1377" i="1"/>
  <c r="H1379" i="1"/>
  <c r="H1381" i="1"/>
  <c r="H1385" i="1"/>
  <c r="H1387" i="1"/>
  <c r="H1389" i="1"/>
  <c r="H1391" i="1"/>
  <c r="H1393" i="1"/>
  <c r="H1395" i="1"/>
  <c r="H1397" i="1"/>
  <c r="H1399" i="1"/>
  <c r="H1401" i="1"/>
  <c r="H1403" i="1"/>
  <c r="H1405" i="1"/>
  <c r="H1407" i="1"/>
  <c r="H1411" i="1"/>
  <c r="H1413" i="1"/>
  <c r="H1415" i="1"/>
  <c r="H1417" i="1"/>
  <c r="H1419" i="1"/>
  <c r="H1421" i="1"/>
  <c r="H1425" i="1"/>
  <c r="H1427" i="1"/>
  <c r="H1429" i="1"/>
  <c r="H1431" i="1"/>
  <c r="H1433" i="1"/>
  <c r="D1453" i="1"/>
  <c r="F159" i="4"/>
  <c r="F210" i="4"/>
  <c r="E643" i="4"/>
  <c r="D637" i="1" s="1"/>
  <c r="G637" i="1" s="1"/>
  <c r="B290" i="9"/>
  <c r="B259" i="9"/>
  <c r="F54" i="4"/>
  <c r="F125" i="4"/>
  <c r="F134" i="4"/>
  <c r="F153" i="4"/>
  <c r="F169" i="4"/>
  <c r="F369" i="4"/>
  <c r="F652" i="4"/>
  <c r="B96" i="9"/>
  <c r="B100" i="9"/>
  <c r="B104" i="9"/>
  <c r="B108" i="9"/>
  <c r="B112" i="9"/>
  <c r="B116" i="9"/>
  <c r="B120" i="9"/>
  <c r="E123" i="9"/>
  <c r="B123" i="9" s="1"/>
  <c r="E131" i="9"/>
  <c r="B131" i="9" s="1"/>
  <c r="E139" i="9"/>
  <c r="B139" i="9" s="1"/>
  <c r="B215" i="9"/>
  <c r="F216" i="9"/>
  <c r="B216" i="9" s="1"/>
  <c r="F227" i="9"/>
  <c r="B227" i="9" s="1"/>
  <c r="B231" i="9"/>
  <c r="F232" i="9"/>
  <c r="B232" i="9" s="1"/>
  <c r="F243" i="9"/>
  <c r="B243" i="9" s="1"/>
  <c r="B247" i="9"/>
  <c r="F248" i="9"/>
  <c r="B248" i="9" s="1"/>
  <c r="F259" i="9"/>
  <c r="B263" i="9"/>
  <c r="F264" i="9"/>
  <c r="B264" i="9" s="1"/>
  <c r="B149" i="9"/>
  <c r="B153" i="9"/>
  <c r="B157" i="9"/>
  <c r="B214" i="9"/>
  <c r="B217" i="9"/>
  <c r="B218" i="9"/>
  <c r="B221" i="9"/>
  <c r="B222" i="9"/>
  <c r="B225" i="9"/>
  <c r="B226" i="9"/>
  <c r="B229" i="9"/>
  <c r="B230" i="9"/>
  <c r="B233" i="9"/>
  <c r="B234" i="9"/>
  <c r="B237" i="9"/>
  <c r="B238" i="9"/>
  <c r="B241" i="9"/>
  <c r="B242" i="9"/>
  <c r="B245" i="9"/>
  <c r="B246" i="9"/>
  <c r="B249" i="9"/>
  <c r="B250" i="9"/>
  <c r="B253" i="9"/>
  <c r="B254" i="9"/>
  <c r="B257" i="9"/>
  <c r="B258" i="9"/>
  <c r="B261" i="9"/>
  <c r="B262" i="9"/>
  <c r="B265" i="9"/>
  <c r="B266" i="9"/>
  <c r="B269" i="9"/>
  <c r="B270" i="9"/>
  <c r="E282" i="9"/>
  <c r="B282" i="9" s="1"/>
  <c r="B287" i="9"/>
  <c r="B128" i="9"/>
  <c r="B132" i="9"/>
  <c r="B136" i="9"/>
  <c r="B140" i="9"/>
  <c r="E286" i="9"/>
  <c r="B286" i="9" s="1"/>
  <c r="B299" i="9"/>
  <c r="B303" i="9"/>
  <c r="B308" i="9"/>
  <c r="E408" i="4"/>
  <c r="D403" i="1" s="1"/>
  <c r="D644" i="4"/>
  <c r="C638" i="1" s="1"/>
  <c r="G638" i="1" s="1"/>
  <c r="E644" i="4"/>
  <c r="D638" i="1" s="1"/>
  <c r="G3"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8"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6" i="1"/>
  <c r="G347"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2" i="1"/>
  <c r="G393" i="1"/>
  <c r="G394" i="1"/>
  <c r="G395" i="1"/>
  <c r="G396" i="1"/>
  <c r="G397" i="1"/>
  <c r="G398" i="1"/>
  <c r="G399" i="1"/>
  <c r="G400" i="1"/>
  <c r="G401" i="1"/>
  <c r="G404" i="1"/>
  <c r="G405" i="1"/>
  <c r="G406" i="1"/>
  <c r="G411" i="1"/>
  <c r="G412" i="1"/>
  <c r="G413"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4" i="1"/>
  <c r="G455" i="1"/>
  <c r="G456" i="1"/>
  <c r="G457" i="1"/>
  <c r="G458" i="1"/>
  <c r="G459" i="1"/>
  <c r="G460" i="1"/>
  <c r="G461" i="1"/>
  <c r="G462" i="1"/>
  <c r="G463" i="1"/>
  <c r="G464" i="1"/>
  <c r="G465" i="1"/>
  <c r="G467" i="1"/>
  <c r="G468" i="1"/>
  <c r="G469" i="1"/>
  <c r="G470" i="1"/>
  <c r="G471" i="1"/>
  <c r="G472" i="1"/>
  <c r="G473" i="1"/>
  <c r="G474" i="1"/>
  <c r="G475" i="1"/>
  <c r="G476" i="1"/>
  <c r="G477"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10" i="1"/>
  <c r="G511" i="1"/>
  <c r="G512" i="1"/>
  <c r="G513" i="1"/>
  <c r="G514" i="1"/>
  <c r="G515" i="1"/>
  <c r="G516" i="1"/>
  <c r="G517" i="1"/>
  <c r="G518" i="1"/>
  <c r="G519" i="1"/>
  <c r="G520" i="1"/>
  <c r="G521"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5" i="1"/>
  <c r="G576" i="1"/>
  <c r="G577" i="1"/>
  <c r="G578"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20" i="1"/>
  <c r="G621" i="1"/>
  <c r="H622" i="1"/>
  <c r="G622" i="1"/>
  <c r="G623" i="1"/>
  <c r="G624" i="1"/>
  <c r="G625" i="1"/>
  <c r="G626" i="1"/>
  <c r="G627" i="1"/>
  <c r="G628" i="1"/>
  <c r="G631" i="1"/>
  <c r="G632"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7" i="1"/>
  <c r="G1048" i="1"/>
  <c r="G1049" i="1"/>
  <c r="G1050" i="1"/>
  <c r="G1051" i="1"/>
  <c r="G1052" i="1"/>
  <c r="G1053" i="1"/>
  <c r="G1054" i="1"/>
  <c r="G1055" i="1"/>
  <c r="G1057" i="1"/>
  <c r="G1058" i="1"/>
  <c r="G1059" i="1"/>
  <c r="G1060" i="1"/>
  <c r="G1061" i="1"/>
  <c r="G1062" i="1"/>
  <c r="G1063" i="1"/>
  <c r="G1064"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6" i="1"/>
  <c r="G1217" i="1"/>
  <c r="G1218" i="1"/>
  <c r="G1219" i="1"/>
  <c r="G1220" i="1"/>
  <c r="G1221" i="1"/>
  <c r="G1223" i="1"/>
  <c r="G1224" i="1"/>
  <c r="G1225" i="1"/>
  <c r="G1226" i="1"/>
  <c r="G1227" i="1"/>
  <c r="G1228" i="1"/>
  <c r="G1229" i="1"/>
  <c r="G1230" i="1"/>
  <c r="G1231" i="1"/>
  <c r="G1232" i="1"/>
  <c r="G1233" i="1"/>
  <c r="G1234"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9" i="1"/>
  <c r="G1410" i="1"/>
  <c r="G1411" i="1"/>
  <c r="G1412" i="1"/>
  <c r="G1413" i="1"/>
  <c r="G1414" i="1"/>
  <c r="G1415" i="1"/>
  <c r="G1416" i="1"/>
  <c r="G1417" i="1"/>
  <c r="G1418" i="1"/>
  <c r="G1419" i="1"/>
  <c r="G1420" i="1"/>
  <c r="G1421" i="1"/>
  <c r="G1422" i="1"/>
  <c r="G1424" i="1"/>
  <c r="G1425" i="1"/>
  <c r="G1426" i="1"/>
  <c r="G1427" i="1"/>
  <c r="G1428" i="1"/>
  <c r="G1429" i="1"/>
  <c r="G1430" i="1"/>
  <c r="G1431" i="1"/>
  <c r="G1432" i="1"/>
  <c r="G1433" i="1"/>
  <c r="G1434" i="1"/>
  <c r="G1437" i="1"/>
  <c r="G1438" i="1"/>
  <c r="G1439" i="1"/>
  <c r="H1439" i="1"/>
  <c r="G1440" i="1"/>
  <c r="H1440" i="1"/>
  <c r="G1441" i="1"/>
  <c r="H1441" i="1"/>
  <c r="G1442" i="1"/>
  <c r="H1442" i="1"/>
  <c r="G1443" i="1"/>
  <c r="H1443" i="1"/>
  <c r="G1444" i="1"/>
  <c r="H1444" i="1"/>
  <c r="G1445" i="1"/>
  <c r="H1445" i="1"/>
  <c r="G1446" i="1"/>
  <c r="H1446" i="1"/>
  <c r="G1447" i="1"/>
  <c r="H1447" i="1"/>
  <c r="G1448" i="1"/>
  <c r="H1448" i="1"/>
  <c r="G1449" i="1"/>
  <c r="H1449" i="1"/>
  <c r="G1450" i="1"/>
  <c r="H1450" i="1"/>
  <c r="G1451" i="1"/>
  <c r="H1451" i="1"/>
  <c r="G1452" i="1"/>
  <c r="H1452" i="1"/>
  <c r="G1453" i="1"/>
  <c r="G1454" i="1"/>
  <c r="G1455" i="1"/>
  <c r="H1455" i="1"/>
  <c r="G1456" i="1"/>
  <c r="H1456" i="1"/>
  <c r="G1457" i="1"/>
  <c r="H1457" i="1"/>
  <c r="G1458" i="1"/>
  <c r="H1458" i="1"/>
  <c r="G1459" i="1"/>
  <c r="H1459" i="1"/>
  <c r="G1460" i="1"/>
  <c r="H1460" i="1"/>
  <c r="G1461" i="1"/>
  <c r="G1462" i="1"/>
  <c r="H1462" i="1"/>
  <c r="G1463" i="1"/>
  <c r="H1463" i="1"/>
  <c r="G1464" i="1"/>
  <c r="H1464" i="1"/>
  <c r="G1465" i="1"/>
  <c r="H1465" i="1"/>
  <c r="G1466" i="1"/>
  <c r="H1466" i="1"/>
  <c r="G1467" i="1"/>
  <c r="H1467" i="1"/>
  <c r="G1468" i="1"/>
  <c r="H1468" i="1"/>
  <c r="G1469" i="1"/>
  <c r="G1470" i="1"/>
  <c r="G1471" i="1"/>
  <c r="H1471" i="1"/>
  <c r="G1472" i="1"/>
  <c r="H1472" i="1"/>
  <c r="G1473" i="1"/>
  <c r="H1473" i="1"/>
  <c r="G1474" i="1"/>
  <c r="H1474" i="1"/>
  <c r="G1475" i="1"/>
  <c r="G1476" i="1"/>
  <c r="H1476" i="1"/>
  <c r="G1477" i="1"/>
  <c r="H1477" i="1"/>
  <c r="G1478" i="1"/>
  <c r="H1478" i="1"/>
  <c r="G1479" i="1"/>
  <c r="H1479" i="1"/>
  <c r="G1480" i="1"/>
  <c r="H1480" i="1"/>
  <c r="G1481" i="1"/>
  <c r="G1482" i="1"/>
  <c r="G1483" i="1"/>
  <c r="G1484" i="1"/>
  <c r="G1485" i="1"/>
  <c r="G1486" i="1"/>
  <c r="G1487" i="1"/>
  <c r="G1488" i="1"/>
  <c r="G1489" i="1"/>
  <c r="G1490" i="1"/>
  <c r="G1491" i="1"/>
  <c r="G1492" i="1"/>
  <c r="G1493" i="1"/>
  <c r="G1494" i="1"/>
  <c r="G1495" i="1"/>
  <c r="G1496" i="1"/>
  <c r="G1497" i="1"/>
  <c r="G1498" i="1"/>
  <c r="G1500" i="1"/>
  <c r="G1501" i="1"/>
  <c r="G1502" i="1"/>
  <c r="G1503" i="1"/>
  <c r="G1504" i="1"/>
  <c r="G1505" i="1"/>
  <c r="G1506" i="1"/>
  <c r="G1507" i="1"/>
  <c r="G1508" i="1"/>
  <c r="G1509" i="1"/>
  <c r="G1510" i="1"/>
  <c r="G1511" i="1"/>
  <c r="G1512" i="1"/>
  <c r="G1513" i="1"/>
  <c r="G1514" i="1"/>
  <c r="G1515" i="1"/>
  <c r="G1516" i="1"/>
  <c r="G1519" i="1"/>
  <c r="G1520" i="1"/>
  <c r="G1521" i="1"/>
  <c r="G1522" i="1"/>
  <c r="G1523" i="1"/>
  <c r="G1524"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E412" i="4"/>
  <c r="H21" i="9"/>
  <c r="G21" i="9"/>
  <c r="E21" i="9" s="1"/>
  <c r="F152" i="4"/>
  <c r="F416" i="4"/>
  <c r="F417" i="4"/>
  <c r="F603" i="4"/>
  <c r="F88" i="5"/>
  <c r="F149" i="5"/>
  <c r="F177" i="5"/>
  <c r="F190" i="5"/>
  <c r="F206" i="5"/>
  <c r="F5" i="6"/>
  <c r="G280" i="9"/>
  <c r="E280" i="9" s="1"/>
  <c r="B280" i="9" s="1"/>
  <c r="G279" i="9"/>
  <c r="E279" i="9" s="1"/>
  <c r="B279" i="9" s="1"/>
  <c r="M213" i="9"/>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H165" i="9"/>
  <c r="G165" i="9"/>
  <c r="G164" i="9"/>
  <c r="E164" i="9" s="1"/>
  <c r="B164" i="9" s="1"/>
  <c r="G163" i="9"/>
  <c r="E163" i="9" s="1"/>
  <c r="B163" i="9" s="1"/>
  <c r="G162" i="9"/>
  <c r="E162" i="9" s="1"/>
  <c r="B162" i="9" s="1"/>
  <c r="G161" i="9"/>
  <c r="E161" i="9" s="1"/>
  <c r="B161" i="9" s="1"/>
  <c r="I10" i="9"/>
  <c r="G1499" i="1" l="1"/>
  <c r="D42" i="8"/>
  <c r="H19" i="9" s="1"/>
  <c r="E19" i="9" s="1"/>
  <c r="B19" i="9" s="1"/>
  <c r="B315" i="9"/>
  <c r="E314" i="9"/>
  <c r="I10" i="3" s="1"/>
  <c r="C345" i="1"/>
  <c r="F78" i="5"/>
  <c r="C1056" i="1"/>
  <c r="F224" i="4"/>
  <c r="C220" i="1"/>
  <c r="D1329" i="1"/>
  <c r="I25" i="3"/>
  <c r="E166" i="9"/>
  <c r="B166" i="9" s="1"/>
  <c r="F350" i="4"/>
  <c r="H24" i="3"/>
  <c r="C1299" i="1"/>
  <c r="F87" i="5"/>
  <c r="C1065" i="1"/>
  <c r="F263" i="4"/>
  <c r="C259" i="1"/>
  <c r="F196" i="4"/>
  <c r="C192" i="1"/>
  <c r="E151" i="4"/>
  <c r="E420" i="4"/>
  <c r="D478" i="1"/>
  <c r="D289" i="4"/>
  <c r="H17" i="3"/>
  <c r="C147" i="1"/>
  <c r="F237" i="5"/>
  <c r="H23" i="3"/>
  <c r="C1214" i="1"/>
  <c r="F625" i="4"/>
  <c r="C619" i="1"/>
  <c r="F245" i="5"/>
  <c r="C1222" i="1"/>
  <c r="F151" i="4"/>
  <c r="G479" i="1"/>
  <c r="F114" i="6"/>
  <c r="H27" i="3"/>
  <c r="C1408" i="1"/>
  <c r="F258" i="5"/>
  <c r="C1235" i="1"/>
  <c r="I20" i="3"/>
  <c r="D985" i="1"/>
  <c r="F363" i="4"/>
  <c r="C358" i="1"/>
  <c r="F299" i="4"/>
  <c r="D298" i="4"/>
  <c r="D408" i="4" s="1"/>
  <c r="C294" i="1"/>
  <c r="F106" i="4"/>
  <c r="C102" i="1"/>
  <c r="I29" i="3"/>
  <c r="D1436" i="1"/>
  <c r="G1436" i="1" s="1"/>
  <c r="E289" i="9"/>
  <c r="B289" i="9" s="1"/>
  <c r="F580" i="4"/>
  <c r="C574" i="1"/>
  <c r="F484" i="4"/>
  <c r="C478" i="1"/>
  <c r="I35" i="3"/>
  <c r="C1518" i="1"/>
  <c r="D68" i="5"/>
  <c r="F176" i="5"/>
  <c r="H22" i="3"/>
  <c r="D175" i="5"/>
  <c r="C1153" i="1"/>
  <c r="F421" i="4"/>
  <c r="D420" i="4"/>
  <c r="C415" i="1"/>
  <c r="D6" i="4"/>
  <c r="F82" i="4"/>
  <c r="C78" i="1"/>
  <c r="H637" i="1"/>
  <c r="F12" i="5"/>
  <c r="D7" i="5"/>
  <c r="C990" i="1"/>
  <c r="F459" i="4"/>
  <c r="C453" i="1"/>
  <c r="F515" i="4"/>
  <c r="C509" i="1"/>
  <c r="E528" i="4"/>
  <c r="D523" i="1"/>
  <c r="F529" i="4"/>
  <c r="D528" i="4"/>
  <c r="C523" i="1"/>
  <c r="F35" i="6"/>
  <c r="H25" i="3"/>
  <c r="C1329" i="1"/>
  <c r="E165" i="9"/>
  <c r="B165" i="9" s="1"/>
  <c r="H638" i="1"/>
  <c r="F472" i="4"/>
  <c r="C466" i="1"/>
  <c r="F134" i="5"/>
  <c r="C1112" i="1"/>
  <c r="E68" i="5"/>
  <c r="E6" i="5" s="1"/>
  <c r="F396" i="4"/>
  <c r="C391" i="1"/>
  <c r="F50" i="4"/>
  <c r="C46" i="1"/>
  <c r="H1383" i="1"/>
  <c r="E141" i="6"/>
  <c r="F163" i="4"/>
  <c r="C159" i="1"/>
  <c r="E237" i="5"/>
  <c r="D1215" i="1"/>
  <c r="F252" i="4"/>
  <c r="C248" i="1"/>
  <c r="H1436" i="1"/>
  <c r="F129" i="6"/>
  <c r="C1423" i="1"/>
  <c r="F644" i="4"/>
  <c r="K1450" i="9"/>
  <c r="F141" i="6"/>
  <c r="H28" i="3"/>
  <c r="C1435" i="1"/>
  <c r="G317" i="9"/>
  <c r="E317" i="9" s="1"/>
  <c r="B21" i="9"/>
  <c r="E639" i="4"/>
  <c r="D407" i="1"/>
  <c r="I1479" i="1"/>
  <c r="I1478" i="1"/>
  <c r="I1477" i="1"/>
  <c r="I1476" i="1"/>
  <c r="I1474" i="1"/>
  <c r="I1473" i="1"/>
  <c r="I1472" i="1"/>
  <c r="I1471" i="1"/>
  <c r="I1468" i="1"/>
  <c r="I1467" i="1"/>
  <c r="I1466" i="1"/>
  <c r="I1465" i="1"/>
  <c r="I1464" i="1"/>
  <c r="I1463" i="1"/>
  <c r="I1462" i="1"/>
  <c r="I1460" i="1"/>
  <c r="I1459" i="1"/>
  <c r="I1458" i="1"/>
  <c r="I1457" i="1"/>
  <c r="I1456" i="1"/>
  <c r="I1455" i="1"/>
  <c r="I1452" i="1"/>
  <c r="I1451" i="1"/>
  <c r="I1450" i="1"/>
  <c r="I1449" i="1"/>
  <c r="I1448" i="1"/>
  <c r="I1447" i="1"/>
  <c r="I1446" i="1"/>
  <c r="I1444" i="1"/>
  <c r="I1443" i="1"/>
  <c r="I1442" i="1"/>
  <c r="I1441" i="1"/>
  <c r="I1440" i="1"/>
  <c r="I1439" i="1"/>
  <c r="G313" i="9" l="1"/>
  <c r="E313" i="9" s="1"/>
  <c r="B313" i="9" s="1"/>
  <c r="G312" i="9"/>
  <c r="E312" i="9" s="1"/>
  <c r="C1517" i="1"/>
  <c r="H1517" i="1" s="1"/>
  <c r="I34" i="3"/>
  <c r="D984" i="1"/>
  <c r="C403" i="1"/>
  <c r="F408" i="4"/>
  <c r="I28" i="3"/>
  <c r="D1435" i="1"/>
  <c r="H391" i="1"/>
  <c r="G391" i="1"/>
  <c r="H415" i="1"/>
  <c r="G415" i="1"/>
  <c r="H574" i="1"/>
  <c r="G574" i="1"/>
  <c r="I23" i="3"/>
  <c r="D1214" i="1"/>
  <c r="E175" i="5"/>
  <c r="D1152" i="1" s="1"/>
  <c r="H466" i="1"/>
  <c r="G466" i="1"/>
  <c r="H1329" i="1"/>
  <c r="G1329" i="1"/>
  <c r="D636" i="4"/>
  <c r="C522" i="1"/>
  <c r="F528" i="4"/>
  <c r="H509" i="1"/>
  <c r="G509" i="1"/>
  <c r="H990" i="1"/>
  <c r="G990" i="1"/>
  <c r="H78" i="1"/>
  <c r="G78" i="1"/>
  <c r="D635" i="4"/>
  <c r="C414" i="1"/>
  <c r="F420" i="4"/>
  <c r="H102" i="1"/>
  <c r="G102" i="1"/>
  <c r="H1408" i="1"/>
  <c r="G1408" i="1"/>
  <c r="E635" i="4"/>
  <c r="D629" i="1" s="1"/>
  <c r="D414" i="1"/>
  <c r="H259" i="1"/>
  <c r="G259" i="1"/>
  <c r="G1299" i="1"/>
  <c r="H1299" i="1"/>
  <c r="H1215" i="1"/>
  <c r="G1215" i="1"/>
  <c r="E636" i="4"/>
  <c r="D630" i="1" s="1"/>
  <c r="D522" i="1"/>
  <c r="F175" i="5"/>
  <c r="C1152" i="1"/>
  <c r="D407" i="4"/>
  <c r="C293" i="1"/>
  <c r="F298" i="4"/>
  <c r="H619" i="1"/>
  <c r="G619" i="1"/>
  <c r="H220" i="1"/>
  <c r="G220" i="1"/>
  <c r="H248" i="1"/>
  <c r="G248" i="1"/>
  <c r="H159" i="1"/>
  <c r="G159" i="1"/>
  <c r="H46" i="1"/>
  <c r="G46" i="1"/>
  <c r="D1046" i="1"/>
  <c r="I21" i="3"/>
  <c r="F7" i="5"/>
  <c r="D6" i="5"/>
  <c r="H20" i="3"/>
  <c r="C985" i="1"/>
  <c r="H478" i="1"/>
  <c r="G478" i="1"/>
  <c r="H358" i="1"/>
  <c r="G358" i="1"/>
  <c r="H1222" i="1"/>
  <c r="G1222" i="1"/>
  <c r="H1214" i="1"/>
  <c r="G1214" i="1"/>
  <c r="E289" i="4"/>
  <c r="F289" i="4" s="1"/>
  <c r="I17" i="3"/>
  <c r="D147" i="1"/>
  <c r="G147" i="1" s="1"/>
  <c r="H1056" i="1"/>
  <c r="G1056" i="1"/>
  <c r="H523" i="1"/>
  <c r="G523" i="1"/>
  <c r="H1518" i="1"/>
  <c r="G1518" i="1"/>
  <c r="H345" i="1"/>
  <c r="G345" i="1"/>
  <c r="H1423" i="1"/>
  <c r="G1423" i="1"/>
  <c r="H1112" i="1"/>
  <c r="G1112" i="1"/>
  <c r="H453" i="1"/>
  <c r="G453" i="1"/>
  <c r="H16" i="3"/>
  <c r="C2" i="1"/>
  <c r="D290" i="4"/>
  <c r="D412" i="4"/>
  <c r="F6" i="4"/>
  <c r="H1153" i="1"/>
  <c r="G1153" i="1"/>
  <c r="F68" i="5"/>
  <c r="H21" i="3"/>
  <c r="C1046" i="1"/>
  <c r="H294" i="1"/>
  <c r="G294" i="1"/>
  <c r="H1235" i="1"/>
  <c r="G1235" i="1"/>
  <c r="C285" i="1"/>
  <c r="D413" i="4"/>
  <c r="D291" i="4"/>
  <c r="H192" i="1"/>
  <c r="G192" i="1"/>
  <c r="H1065" i="1"/>
  <c r="G1065" i="1"/>
  <c r="D633" i="1"/>
  <c r="B317" i="9"/>
  <c r="E316" i="9"/>
  <c r="H1435" i="1"/>
  <c r="G1435" i="1"/>
  <c r="H9" i="3"/>
  <c r="H147" i="1" l="1"/>
  <c r="E311" i="9"/>
  <c r="B312" i="9"/>
  <c r="H11" i="3"/>
  <c r="G1517" i="1"/>
  <c r="C286" i="1"/>
  <c r="H985" i="1"/>
  <c r="G985" i="1"/>
  <c r="F636" i="4"/>
  <c r="C630" i="1"/>
  <c r="H1046" i="1"/>
  <c r="G1046" i="1"/>
  <c r="G403" i="1"/>
  <c r="H403" i="1"/>
  <c r="F291" i="4"/>
  <c r="C287" i="1"/>
  <c r="C984" i="1"/>
  <c r="G284" i="9"/>
  <c r="E284" i="9" s="1"/>
  <c r="B284" i="9" s="1"/>
  <c r="G278" i="9"/>
  <c r="F6" i="5"/>
  <c r="F407" i="4"/>
  <c r="C402" i="1"/>
  <c r="H414" i="1"/>
  <c r="G414" i="1"/>
  <c r="G2" i="1"/>
  <c r="H2" i="1"/>
  <c r="H293" i="1"/>
  <c r="G293" i="1"/>
  <c r="D640" i="4"/>
  <c r="D415" i="4"/>
  <c r="C408" i="1"/>
  <c r="C407" i="1"/>
  <c r="D639" i="4"/>
  <c r="D414" i="4"/>
  <c r="F412" i="4"/>
  <c r="D285" i="1"/>
  <c r="H285" i="1" s="1"/>
  <c r="E291" i="4"/>
  <c r="D287" i="1" s="1"/>
  <c r="E290" i="4"/>
  <c r="D286" i="1" s="1"/>
  <c r="E413" i="4"/>
  <c r="H1152" i="1"/>
  <c r="G1152" i="1"/>
  <c r="F635" i="4"/>
  <c r="C629" i="1"/>
  <c r="H522" i="1"/>
  <c r="G522" i="1"/>
  <c r="H278" i="9"/>
  <c r="K3" i="9"/>
  <c r="I9" i="3"/>
  <c r="G285" i="1" l="1"/>
  <c r="I11" i="3"/>
  <c r="N3" i="9"/>
  <c r="C634" i="1"/>
  <c r="D642" i="4"/>
  <c r="H629" i="1"/>
  <c r="G629" i="1"/>
  <c r="E415" i="4"/>
  <c r="D410" i="1" s="1"/>
  <c r="D408" i="1"/>
  <c r="G408" i="1" s="1"/>
  <c r="E414" i="4"/>
  <c r="D409" i="1" s="1"/>
  <c r="E640" i="4"/>
  <c r="F640" i="4" s="1"/>
  <c r="H287" i="1"/>
  <c r="G287" i="1"/>
  <c r="H630" i="1"/>
  <c r="G630" i="1"/>
  <c r="F290" i="4"/>
  <c r="F639" i="4"/>
  <c r="C633" i="1"/>
  <c r="D641" i="4"/>
  <c r="F415" i="4"/>
  <c r="C410" i="1"/>
  <c r="H402" i="1"/>
  <c r="G402" i="1"/>
  <c r="G407" i="1"/>
  <c r="H407" i="1"/>
  <c r="H8" i="3"/>
  <c r="M3" i="9" s="1"/>
  <c r="H984" i="1"/>
  <c r="G984" i="1"/>
  <c r="C409" i="1"/>
  <c r="F414" i="4"/>
  <c r="F413" i="4"/>
  <c r="E278" i="9"/>
  <c r="H286" i="1"/>
  <c r="G286" i="1"/>
  <c r="H408" i="1" l="1"/>
  <c r="H633" i="1"/>
  <c r="G633" i="1"/>
  <c r="H409" i="1"/>
  <c r="G409" i="1"/>
  <c r="H410" i="1"/>
  <c r="G410" i="1"/>
  <c r="E641" i="4"/>
  <c r="F641" i="4" s="1"/>
  <c r="D634" i="1"/>
  <c r="E642" i="4"/>
  <c r="D646" i="4"/>
  <c r="F642" i="4"/>
  <c r="C636" i="1"/>
  <c r="C635" i="1"/>
  <c r="D645" i="4"/>
  <c r="B278" i="9"/>
  <c r="E277" i="9"/>
  <c r="I8" i="3" s="1"/>
  <c r="G634" i="1"/>
  <c r="H634" i="1"/>
  <c r="F646" i="4" l="1"/>
  <c r="H19" i="3"/>
  <c r="C640" i="1"/>
  <c r="G635" i="1"/>
  <c r="E646" i="4"/>
  <c r="D636" i="1"/>
  <c r="H636" i="1" s="1"/>
  <c r="H18" i="3"/>
  <c r="C639" i="1"/>
  <c r="D635" i="1"/>
  <c r="H635" i="1" s="1"/>
  <c r="E645" i="4"/>
  <c r="G276" i="9"/>
  <c r="E276" i="9" s="1"/>
  <c r="B276" i="9" s="1"/>
  <c r="I18" i="3" l="1"/>
  <c r="D639" i="1"/>
  <c r="G639" i="1" s="1"/>
  <c r="F645" i="4"/>
  <c r="G636" i="1"/>
  <c r="H639" i="1"/>
  <c r="D640" i="1"/>
  <c r="H7" i="3" s="1"/>
  <c r="J3" i="9" s="1"/>
  <c r="I19" i="3"/>
  <c r="H640" i="1" l="1"/>
  <c r="G274" i="9"/>
  <c r="G18" i="9"/>
  <c r="G17" i="9"/>
  <c r="G16" i="9"/>
  <c r="I6" i="9"/>
  <c r="J7" i="9"/>
  <c r="K8" i="9"/>
  <c r="J10" i="9"/>
  <c r="K11" i="9"/>
  <c r="I13" i="9"/>
  <c r="H15" i="9"/>
  <c r="M272" i="9"/>
  <c r="J17" i="9"/>
  <c r="M16" i="9"/>
  <c r="I5" i="9"/>
  <c r="J6" i="9"/>
  <c r="K7" i="9"/>
  <c r="I9" i="9"/>
  <c r="K10" i="9"/>
  <c r="I12" i="9"/>
  <c r="J13" i="9"/>
  <c r="L15" i="9"/>
  <c r="F15" i="9" s="1"/>
  <c r="L272" i="9"/>
  <c r="I17" i="9"/>
  <c r="L16" i="9"/>
  <c r="J5" i="9"/>
  <c r="K6" i="9"/>
  <c r="I8" i="9"/>
  <c r="J9" i="9"/>
  <c r="I11" i="9"/>
  <c r="J12" i="9"/>
  <c r="K13" i="9"/>
  <c r="M15" i="9"/>
  <c r="H274" i="9"/>
  <c r="H18" i="9"/>
  <c r="H17" i="9"/>
  <c r="H16" i="9"/>
  <c r="K5" i="9"/>
  <c r="I7" i="9"/>
  <c r="J8" i="9"/>
  <c r="K9" i="9"/>
  <c r="J11" i="9"/>
  <c r="K12" i="9"/>
  <c r="G15" i="9"/>
  <c r="G640" i="1"/>
  <c r="E15" i="9" l="1"/>
  <c r="E16" i="9"/>
  <c r="E12" i="9"/>
  <c r="B12" i="9" s="1"/>
  <c r="E10" i="9"/>
  <c r="B10" i="9" s="1"/>
  <c r="E9" i="9"/>
  <c r="B9" i="9" s="1"/>
  <c r="E7" i="9"/>
  <c r="B7" i="9" s="1"/>
  <c r="E5" i="9"/>
  <c r="B5" i="9" s="1"/>
  <c r="E8" i="9"/>
  <c r="B8" i="9" s="1"/>
  <c r="F272" i="9"/>
  <c r="B15" i="9"/>
  <c r="E17" i="9"/>
  <c r="B17" i="9" s="1"/>
  <c r="E11" i="9"/>
  <c r="B11" i="9" s="1"/>
  <c r="E13" i="9"/>
  <c r="B13" i="9" s="1"/>
  <c r="E18" i="9"/>
  <c r="B18" i="9" s="1"/>
  <c r="F16" i="9"/>
  <c r="B16" i="9" s="1"/>
  <c r="E6" i="9"/>
  <c r="E274" i="9"/>
  <c r="F14" i="9" l="1"/>
  <c r="B6" i="9"/>
  <c r="E4" i="9"/>
  <c r="B272" i="9"/>
  <c r="F20" i="9"/>
  <c r="F3" i="9" s="1"/>
  <c r="B274" i="9"/>
  <c r="E20" i="9"/>
  <c r="I7" i="3" s="1"/>
  <c r="E14" i="9"/>
  <c r="E3" i="9" l="1"/>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<sst xmlns="http://schemas.openxmlformats.org/spreadsheetml/2006/main" count="4360" uniqueCount="3422">
  <si>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</si>
  <si>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</si>
  <si>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</si>
  <si>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</si>
  <si>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</si>
  <si>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</si>
  <si>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</si>
  <si>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</si>
  <si>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</si>
  <si>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</si>
  <si>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</si>
  <si>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</si>
  <si>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</si>
  <si>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</si>
  <si>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</si>
  <si>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</si>
  <si>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</si>
  <si>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</si>
  <si>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</si>
  <si>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</si>
  <si>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</si>
  <si>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</si>
  <si>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</si>
  <si>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</si>
  <si>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</si>
  <si>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</si>
  <si>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</si>
  <si>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</si>
  <si>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</si>
  <si>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</si>
  <si>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</si>
  <si>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</si>
  <si>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</si>
  <si>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</si>
  <si>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21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</si>
  <si>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</si>
  <si>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</si>
  <si>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</si>
  <si>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</si>
  <si>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</si>
  <si>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</si>
  <si>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</si>
  <si>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</si>
  <si>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</si>
  <si>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</si>
  <si>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</si>
  <si>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</si>
  <si>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</si>
  <si>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44428 - POGON -  ZAGREBAČKI CENTAR ZA NEZAVISNU KULTURU I MLADE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</si>
  <si>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</si>
  <si>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</si>
  <si>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</si>
  <si>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</si>
  <si>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</si>
  <si>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</si>
  <si>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</si>
  <si>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</si>
  <si>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</si>
  <si>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</si>
  <si>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</si>
  <si>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</si>
  <si>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</si>
  <si>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</si>
  <si>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</si>
  <si>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</si>
  <si>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</si>
  <si>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</si>
  <si>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</si>
  <si>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</si>
  <si>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</si>
  <si>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</si>
  <si>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</si>
  <si>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</si>
  <si>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</si>
  <si>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</si>
  <si>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</si>
  <si>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</si>
  <si>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</si>
  <si>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</si>
  <si>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</si>
  <si>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</si>
  <si>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</si>
  <si>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</si>
  <si>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</si>
  <si>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</si>
  <si>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</si>
  <si>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</si>
  <si>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</si>
  <si>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</si>
  <si>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</si>
  <si>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</si>
  <si>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</si>
  <si>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</si>
  <si>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</si>
  <si>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</si>
  <si>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</si>
  <si>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</si>
  <si>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</si>
  <si>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</si>
  <si>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</si>
  <si>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</si>
  <si>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</si>
  <si>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</si>
  <si>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</si>
  <si>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</si>
  <si>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</si>
  <si>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</si>
  <si>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</si>
  <si>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</si>
  <si>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</si>
  <si>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</si>
  <si>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</si>
  <si>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</si>
  <si>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</si>
  <si>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</si>
  <si>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</si>
  <si>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</si>
  <si>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</si>
  <si>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</si>
  <si>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</si>
  <si>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</si>
  <si>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</si>
  <si>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</si>
  <si>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</si>
  <si>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</si>
  <si>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</si>
  <si>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</si>
  <si>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</si>
  <si>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</si>
  <si>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</si>
  <si>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</si>
  <si>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</si>
  <si>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</si>
  <si>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</si>
  <si>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</si>
  <si>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</si>
  <si>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</si>
  <si>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</si>
  <si>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</si>
  <si>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</si>
  <si>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</si>
  <si>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</si>
  <si>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</si>
  <si>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</si>
  <si>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</si>
  <si>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</si>
  <si>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</si>
  <si>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</si>
  <si>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</si>
  <si>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</si>
  <si>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</si>
  <si>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</si>
  <si>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</si>
  <si>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</si>
  <si>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</si>
  <si>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</si>
  <si>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</si>
  <si>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</si>
  <si>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</si>
  <si>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</si>
  <si>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</si>
  <si>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</si>
  <si>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</si>
  <si>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</si>
  <si>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</si>
  <si>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</si>
  <si>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</si>
  <si>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</si>
  <si>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</si>
  <si>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</si>
  <si>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</si>
  <si>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</si>
  <si>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</si>
  <si>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</si>
  <si>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</si>
  <si>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</si>
  <si>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</si>
  <si>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</si>
  <si>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</si>
  <si>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</si>
  <si>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</si>
  <si>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</si>
  <si>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</si>
  <si>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</si>
  <si>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</si>
  <si>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</si>
  <si>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</si>
  <si>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</si>
  <si>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</si>
  <si>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</si>
  <si>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</si>
  <si>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</si>
  <si>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</si>
  <si>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</si>
  <si>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</si>
  <si>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</si>
  <si>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</si>
  <si>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</si>
  <si>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</si>
  <si>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</si>
  <si>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</si>
  <si>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</si>
  <si>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</si>
  <si>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</si>
  <si>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</si>
  <si>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</si>
  <si>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</si>
  <si>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</si>
  <si>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</si>
  <si>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</si>
  <si>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</si>
  <si>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</si>
  <si>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</si>
  <si>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</si>
  <si>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</si>
  <si>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</si>
  <si>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</si>
  <si>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</si>
  <si>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</si>
  <si>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</si>
  <si>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</si>
  <si>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</si>
  <si>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</si>
  <si>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</si>
  <si>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</si>
  <si>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</si>
  <si>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</si>
  <si>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</si>
  <si>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</si>
  <si>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</si>
  <si>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</si>
  <si>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</si>
  <si>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</si>
  <si>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</si>
  <si>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</si>
  <si>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</si>
  <si>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</si>
  <si>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</si>
  <si>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</si>
  <si>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</si>
  <si>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</si>
  <si>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</si>
  <si>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</si>
  <si>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</si>
  <si>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</si>
  <si>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</si>
  <si>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</si>
  <si>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</si>
  <si>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</si>
  <si>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</si>
  <si>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</si>
  <si>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</si>
  <si>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</si>
  <si>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</si>
  <si>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</si>
  <si>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</si>
  <si>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</si>
  <si>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</si>
  <si>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</si>
  <si>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</si>
  <si>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</si>
  <si>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</si>
  <si>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</si>
  <si>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</si>
  <si>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</si>
  <si>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</si>
  <si>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</si>
  <si>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</si>
  <si>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</si>
  <si>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</si>
  <si>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</si>
  <si>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</si>
  <si>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</si>
  <si>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</si>
  <si>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</si>
  <si>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</si>
  <si>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</si>
  <si>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</si>
  <si>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</si>
  <si>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</si>
  <si>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</si>
  <si>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</si>
  <si>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</si>
  <si>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</si>
  <si>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</si>
  <si>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</si>
  <si>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</si>
  <si>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</si>
  <si>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</si>
  <si>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</si>
  <si>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</si>
  <si>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</si>
  <si>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</si>
  <si>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</si>
  <si>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</si>
  <si>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</si>
  <si>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</si>
  <si>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</si>
  <si>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</si>
  <si>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</si>
  <si>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</si>
  <si>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</si>
  <si>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</si>
  <si>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</si>
  <si>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</si>
  <si>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</si>
  <si>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</si>
  <si>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</si>
  <si>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</si>
  <si>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</si>
  <si>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</si>
  <si>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</si>
  <si>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</si>
  <si>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</si>
  <si>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</si>
  <si>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</si>
  <si>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</si>
  <si>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</si>
  <si>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</si>
  <si>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</si>
  <si>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</si>
  <si>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</si>
  <si>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</si>
  <si>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</si>
  <si>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</si>
  <si>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</si>
  <si>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</si>
  <si>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</si>
  <si>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</si>
  <si>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</si>
  <si>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</si>
  <si>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</si>
  <si>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</si>
  <si>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</si>
  <si>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</si>
  <si>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</si>
  <si>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</si>
  <si>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</si>
  <si>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</si>
  <si>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</si>
  <si>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</si>
  <si>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</si>
  <si>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</si>
  <si>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</si>
  <si>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</si>
  <si>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</si>
  <si>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</si>
  <si>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</si>
  <si>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</si>
  <si>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</si>
  <si>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</si>
  <si>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</si>
  <si>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</si>
  <si>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</si>
  <si>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</si>
  <si>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</si>
  <si>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</si>
  <si>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</si>
  <si>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</si>
  <si>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</si>
  <si>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</si>
  <si>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</si>
  <si>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</si>
  <si>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</si>
  <si>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</si>
  <si>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</si>
  <si>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</si>
  <si>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</si>
  <si>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</si>
  <si>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</si>
  <si>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</si>
  <si>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</si>
  <si>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</si>
  <si>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</si>
  <si>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</si>
  <si>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</si>
  <si>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</si>
  <si>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</si>
  <si>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</si>
  <si>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</si>
  <si>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</si>
  <si>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</si>
  <si>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</si>
  <si>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</si>
  <si>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</si>
  <si>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</si>
  <si>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</si>
  <si>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</si>
  <si>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</si>
  <si>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</si>
  <si>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</si>
  <si>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</si>
  <si>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</si>
  <si>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</si>
  <si>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</si>
  <si>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</si>
  <si>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</si>
  <si>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</si>
  <si>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</si>
  <si>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</si>
  <si>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</si>
  <si>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</si>
  <si>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</si>
  <si>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</si>
  <si>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</si>
  <si>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</si>
  <si>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</si>
  <si>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</si>
  <si>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</si>
  <si>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</si>
  <si>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</si>
  <si>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</si>
  <si>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</si>
  <si>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</si>
  <si>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</si>
  <si>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</si>
  <si>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</si>
  <si>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</si>
  <si>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</si>
  <si>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</si>
  <si>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</si>
  <si>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</si>
  <si>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</si>
  <si>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</si>
  <si>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</si>
  <si>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</si>
  <si>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</si>
  <si>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</si>
  <si>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</si>
  <si>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</si>
  <si>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</si>
  <si>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</si>
  <si>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</si>
  <si>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</si>
  <si>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</si>
  <si>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</si>
  <si>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</si>
  <si>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</si>
  <si>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</si>
  <si>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</si>
  <si>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</si>
  <si>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</si>
  <si>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</si>
  <si>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</si>
  <si>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</si>
  <si>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</si>
  <si>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</si>
  <si>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</si>
  <si>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</si>
  <si>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</si>
  <si>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</si>
  <si>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</si>
  <si>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</si>
  <si>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</si>
  <si>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</si>
  <si>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</si>
  <si>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</si>
  <si>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</si>
  <si>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</si>
  <si>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</si>
  <si>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</si>
  <si>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</si>
  <si>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</si>
  <si>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</si>
  <si>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</si>
  <si>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</si>
  <si>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</si>
  <si>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</si>
  <si>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</si>
  <si>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</si>
  <si>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</si>
  <si>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</si>
  <si>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</si>
  <si>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</si>
  <si>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</si>
  <si>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</si>
  <si>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</si>
  <si>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</si>
  <si>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</si>
  <si>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</si>
  <si>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</si>
  <si>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</si>
  <si>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</si>
  <si>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</si>
  <si>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</si>
  <si>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</si>
  <si>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</si>
  <si>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</si>
  <si>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</si>
  <si>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</si>
  <si>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</si>
  <si>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</si>
  <si>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</si>
  <si>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</si>
  <si>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</si>
  <si>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</si>
  <si>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</si>
  <si>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</si>
  <si>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</si>
  <si>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</si>
  <si>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</si>
  <si>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</si>
  <si>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</si>
  <si>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</si>
  <si>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</si>
  <si>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</si>
  <si>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</si>
  <si>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</si>
  <si>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</si>
  <si>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</si>
  <si>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</si>
  <si>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</si>
  <si>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</si>
  <si>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</si>
  <si>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</si>
  <si>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</si>
  <si>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</si>
  <si>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</si>
  <si>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</si>
  <si>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</si>
  <si>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</si>
  <si>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</si>
  <si>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</si>
  <si>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</si>
  <si>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</si>
  <si>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</si>
  <si>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</si>
  <si>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</si>
  <si>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</si>
  <si>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</si>
  <si>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</si>
  <si>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</si>
  <si>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</si>
  <si>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</si>
  <si>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</si>
  <si>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</si>
  <si>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</si>
  <si>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</si>
  <si>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</si>
  <si>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</si>
  <si>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</si>
  <si>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</si>
  <si>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</si>
  <si>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</si>
  <si>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</si>
  <si>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</si>
  <si>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</si>
  <si>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</si>
  <si>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</si>
  <si>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</si>
  <si>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</si>
  <si>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</si>
  <si>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</si>
  <si>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</si>
  <si>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</si>
  <si>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</si>
  <si>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</si>
  <si>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</si>
  <si>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</si>
  <si>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</si>
  <si>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</si>
  <si>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</si>
  <si>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</si>
  <si>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</si>
  <si>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</si>
  <si>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</si>
  <si>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</si>
  <si>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</si>
  <si>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</si>
  <si>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</si>
  <si>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</si>
  <si>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</si>
  <si>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</si>
  <si>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</si>
  <si>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</si>
  <si>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</si>
  <si>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</si>
  <si>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</si>
  <si>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</si>
  <si>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</si>
  <si>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</si>
  <si>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</si>
  <si>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</si>
  <si>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</si>
  <si>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</si>
  <si>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</si>
  <si>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</si>
  <si>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</si>
  <si>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</si>
  <si>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</si>
  <si>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</si>
  <si>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</si>
  <si>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</si>
  <si>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</si>
  <si>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</si>
  <si>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</si>
  <si>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</si>
  <si>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</si>
  <si>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</si>
  <si>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</si>
  <si>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</si>
  <si>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</si>
  <si>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</si>
  <si>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</si>
  <si>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</si>
  <si>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</si>
  <si>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</si>
  <si>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</si>
  <si>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</si>
  <si>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</si>
  <si>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</si>
  <si>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</si>
  <si>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</si>
  <si>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</si>
  <si>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</si>
  <si>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</si>
  <si>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</si>
  <si>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</si>
  <si>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</si>
  <si>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</si>
  <si>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</si>
  <si>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</si>
  <si>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</si>
  <si>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</si>
  <si>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</si>
  <si>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</si>
  <si>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</si>
  <si>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</si>
  <si>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</si>
  <si>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</si>
  <si>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</si>
  <si>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</si>
  <si>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</si>
  <si>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</si>
  <si>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</si>
  <si>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</si>
  <si>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</si>
  <si>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</si>
  <si>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</si>
  <si>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</si>
  <si>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</si>
  <si>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</si>
  <si>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</si>
  <si>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</si>
  <si>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</si>
  <si>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</si>
  <si>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</si>
  <si>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</si>
  <si>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</si>
  <si>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</si>
  <si>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</si>
  <si>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</si>
  <si>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</si>
  <si>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</si>
  <si>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</si>
  <si>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</si>
  <si>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</si>
  <si>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</si>
  <si>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</si>
  <si>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</si>
  <si>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</si>
  <si>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</si>
  <si>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</si>
  <si>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</si>
  <si>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</si>
  <si>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</si>
  <si>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</si>
  <si>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</si>
  <si>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</si>
  <si>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</si>
  <si>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</si>
  <si>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</si>
  <si>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</si>
  <si>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</si>
  <si>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</si>
  <si>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</si>
  <si>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</si>
  <si>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</si>
  <si>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</si>
  <si>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</si>
  <si>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</si>
  <si>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</si>
  <si>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</si>
  <si>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</si>
  <si>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</si>
  <si>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</si>
  <si>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</si>
  <si>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</si>
  <si>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</si>
  <si>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</si>
  <si>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</si>
  <si>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</si>
  <si>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</si>
  <si>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</si>
  <si>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</si>
  <si>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</si>
  <si>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</si>
  <si>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</si>
  <si>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</si>
  <si>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</si>
  <si>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</si>
  <si>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</si>
  <si>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</si>
  <si>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</si>
  <si>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</si>
  <si>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</si>
  <si>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</si>
  <si>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</si>
  <si>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</si>
  <si>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</si>
  <si>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</si>
  <si>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</si>
  <si>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</si>
  <si>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</si>
  <si>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</si>
  <si>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</si>
  <si>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</si>
  <si>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</si>
  <si>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</si>
  <si>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</si>
  <si>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</si>
  <si>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</si>
  <si>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</si>
  <si>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</si>
  <si>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</si>
  <si>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</si>
  <si>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</si>
  <si>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</si>
  <si>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</si>
  <si>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</si>
  <si>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</si>
  <si>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</si>
  <si>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</si>
  <si>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</si>
  <si>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</si>
  <si>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</si>
  <si>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</si>
  <si>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</si>
  <si>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</si>
  <si>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</si>
  <si>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</si>
  <si>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</si>
  <si>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</si>
  <si>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</si>
  <si>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</si>
  <si>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</si>
  <si>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</si>
  <si>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</si>
  <si>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</si>
  <si>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</si>
  <si>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</si>
  <si>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</si>
  <si>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</si>
  <si>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</si>
  <si>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</si>
  <si>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</si>
  <si>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</si>
  <si>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</si>
  <si>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</si>
  <si>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</si>
  <si>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</si>
  <si>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</si>
  <si>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</si>
  <si>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</si>
  <si>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</si>
  <si>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</si>
  <si>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</si>
  <si>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</si>
  <si>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</si>
  <si>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</si>
  <si>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</si>
  <si>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</si>
  <si>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</si>
  <si>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</si>
  <si>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</si>
  <si>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</si>
  <si>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</si>
  <si>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</si>
  <si>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</si>
  <si>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</si>
  <si>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</si>
  <si>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</si>
  <si>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</si>
  <si>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</si>
  <si>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</si>
  <si>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</si>
  <si>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</si>
  <si>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</si>
  <si>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</si>
  <si>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</si>
  <si>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</si>
  <si>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</si>
  <si>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</si>
  <si>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</si>
  <si>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</si>
  <si>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</si>
  <si>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</si>
  <si>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</si>
  <si>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</si>
  <si>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</si>
  <si>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</si>
  <si>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</si>
  <si>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</si>
  <si>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</si>
  <si>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</si>
  <si>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</si>
  <si>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</si>
  <si>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</si>
  <si>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</si>
  <si>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</si>
  <si>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</si>
  <si>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</si>
  <si>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</si>
  <si>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</si>
  <si>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</si>
  <si>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</si>
  <si>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</si>
  <si>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</si>
  <si>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</si>
  <si>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</si>
  <si>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</si>
  <si>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</si>
  <si>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</si>
  <si>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</si>
  <si>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</si>
  <si>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</si>
  <si>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</si>
  <si>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</si>
  <si>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</si>
  <si>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</si>
  <si>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</si>
  <si>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</si>
  <si>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</si>
  <si>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</si>
  <si>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</si>
  <si>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</si>
  <si>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</si>
  <si>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</si>
  <si>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</si>
  <si>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</si>
  <si>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</si>
  <si>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</si>
  <si>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</si>
  <si>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</si>
  <si>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</si>
  <si>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</si>
  <si>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</si>
  <si>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</si>
  <si>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</si>
  <si>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</si>
  <si>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</si>
  <si>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</si>
  <si>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</si>
  <si>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</si>
  <si>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</si>
  <si>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</si>
  <si>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</si>
  <si>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</si>
  <si>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</si>
  <si>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</si>
  <si>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</si>
  <si>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</si>
  <si>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</si>
  <si>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</si>
  <si>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</si>
  <si>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</si>
  <si>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</si>
  <si>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</si>
  <si>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</si>
  <si>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</si>
  <si>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</si>
  <si>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</si>
  <si>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</si>
  <si>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</si>
  <si>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</si>
  <si>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</si>
  <si>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</si>
  <si>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</si>
  <si>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</si>
  <si>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</si>
  <si>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</si>
  <si>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</si>
  <si>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</si>
  <si>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</si>
  <si>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</si>
  <si>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</si>
  <si>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</si>
  <si>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</si>
  <si>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</si>
  <si>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</si>
  <si>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</si>
  <si>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</si>
  <si>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</si>
  <si>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</si>
  <si>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</si>
  <si>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</si>
  <si>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</si>
  <si>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</si>
  <si>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</si>
  <si>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</si>
  <si>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</si>
  <si>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</si>
  <si>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</si>
  <si>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</si>
  <si>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</si>
  <si>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</si>
  <si>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</si>
  <si>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</si>
  <si>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</si>
  <si>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</si>
  <si>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</si>
  <si>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</si>
  <si>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</si>
  <si>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</si>
  <si>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</si>
  <si>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</si>
  <si>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</si>
  <si>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</si>
  <si>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</si>
  <si>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</si>
  <si>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</si>
  <si>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</si>
  <si>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</si>
  <si>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</si>
  <si>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</si>
  <si>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</si>
  <si>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</si>
  <si>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</si>
  <si>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</si>
  <si>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</si>
  <si>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</si>
  <si>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</si>
  <si>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</si>
  <si>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</si>
  <si>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</si>
  <si>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</si>
  <si>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</si>
  <si>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</si>
  <si>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</si>
  <si>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</si>
  <si>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</si>
  <si>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</si>
  <si>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</si>
  <si>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</si>
  <si>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</si>
  <si>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</si>
  <si>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</si>
  <si>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</si>
  <si>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</si>
  <si>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</si>
  <si>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</si>
  <si>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</si>
  <si>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</si>
  <si>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</si>
  <si>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</si>
  <si>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</si>
  <si>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</si>
  <si>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</si>
  <si>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</si>
  <si>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</si>
  <si>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</si>
  <si>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</si>
  <si>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</si>
  <si>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</si>
  <si>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</si>
  <si>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</si>
  <si>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</si>
  <si>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</si>
  <si>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</si>
  <si>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</si>
  <si>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</si>
  <si>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</si>
  <si>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</si>
  <si>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</si>
  <si>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</si>
  <si>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</si>
  <si>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</si>
  <si>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</si>
  <si>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</si>
  <si>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</si>
  <si>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</si>
  <si>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</si>
  <si>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</si>
  <si>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</si>
  <si>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</si>
  <si>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</si>
  <si>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</si>
  <si>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</si>
  <si>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</si>
  <si>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</si>
  <si>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</si>
  <si>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</si>
  <si>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</si>
  <si>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</si>
  <si>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</si>
  <si>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</si>
  <si>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</si>
  <si>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</si>
  <si>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</si>
  <si>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</si>
  <si>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</si>
  <si>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</si>
  <si>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</si>
  <si>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</si>
  <si>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</si>
  <si>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</si>
  <si>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</si>
  <si>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</si>
  <si>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</si>
  <si>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</si>
  <si>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</si>
  <si>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</si>
  <si>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</si>
  <si>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</si>
  <si>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</si>
  <si>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</si>
  <si>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</si>
  <si>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</si>
  <si>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</si>
  <si>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</si>
  <si>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</si>
  <si>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</si>
  <si>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</si>
  <si>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</si>
  <si>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</si>
  <si>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</si>
  <si>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</si>
  <si>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</si>
  <si>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</si>
  <si>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</si>
  <si>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</si>
  <si>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</si>
  <si>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</si>
  <si>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</si>
  <si>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</si>
  <si>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</si>
  <si>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</si>
  <si>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</si>
  <si>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</si>
  <si>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</si>
  <si>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</si>
  <si>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</si>
  <si>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</si>
  <si>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</si>
  <si>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</si>
  <si>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</si>
  <si>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</si>
  <si>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</si>
  <si>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</si>
  <si>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</si>
  <si>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</si>
  <si>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</si>
  <si>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</si>
  <si>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</si>
  <si>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</si>
  <si>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</si>
  <si>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</si>
  <si>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</si>
  <si>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</si>
  <si>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</si>
  <si>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</si>
  <si>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</si>
  <si>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</si>
  <si>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</si>
  <si>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</si>
  <si>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</si>
  <si>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</si>
  <si>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</si>
  <si>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</si>
  <si>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</si>
  <si>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</si>
  <si>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</si>
  <si>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</si>
  <si>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</si>
  <si>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</si>
  <si>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</si>
  <si>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</si>
  <si>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</si>
  <si>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</si>
  <si>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</si>
  <si>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</si>
  <si>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</si>
  <si>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</si>
  <si>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</si>
  <si>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</si>
  <si>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</si>
  <si>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</si>
  <si>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</si>
  <si>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</si>
  <si>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</si>
  <si>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</si>
  <si>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</si>
  <si>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</si>
  <si>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</si>
  <si>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</si>
  <si>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</si>
  <si>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</si>
  <si>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</si>
  <si>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</si>
  <si>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</si>
  <si>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</si>
  <si>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</si>
  <si>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</si>
  <si>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</si>
  <si>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</si>
  <si>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</si>
  <si>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</si>
  <si>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</si>
  <si>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</si>
  <si>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</si>
  <si>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</si>
  <si>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</si>
  <si>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</si>
  <si>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</si>
  <si>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</si>
  <si>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</si>
  <si>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</si>
  <si>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</si>
  <si>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</si>
  <si>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</si>
  <si>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</si>
  <si>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</si>
  <si>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</si>
  <si>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</si>
  <si>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</si>
  <si>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</si>
  <si>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</si>
  <si>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</si>
  <si>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</si>
  <si>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</si>
  <si>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</si>
  <si>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</si>
  <si>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</si>
  <si>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</si>
  <si>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</si>
  <si>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</si>
  <si>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</si>
  <si>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</si>
  <si>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</si>
  <si>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</si>
  <si>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</si>
  <si>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</si>
  <si>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</si>
  <si>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</si>
  <si>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</si>
  <si>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</si>
  <si>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</si>
  <si>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</si>
  <si>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</si>
  <si>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</si>
  <si>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</si>
  <si>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</si>
  <si>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</si>
  <si>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</si>
  <si>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</si>
  <si>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</si>
  <si>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</si>
  <si>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</si>
  <si>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</si>
  <si>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</si>
  <si>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</si>
  <si>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</si>
  <si>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</si>
  <si>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</si>
  <si>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</si>
  <si>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</si>
  <si>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</si>
  <si>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</si>
  <si>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</si>
  <si>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</si>
  <si>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</si>
  <si>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</si>
  <si>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</si>
  <si>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</si>
  <si>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</si>
  <si>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</si>
  <si>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</si>
  <si>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</si>
  <si>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</si>
  <si>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</si>
  <si>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</si>
  <si>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</si>
  <si>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</si>
  <si>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</si>
  <si>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</si>
  <si>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</si>
  <si>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</si>
  <si>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</si>
  <si>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</si>
  <si>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</si>
  <si>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</si>
  <si>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</si>
  <si>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</si>
  <si>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</si>
  <si>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</si>
  <si>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</si>
  <si>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</si>
  <si>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</si>
  <si>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</si>
  <si>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</si>
  <si>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</si>
  <si>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</si>
  <si>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</si>
  <si>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</si>
  <si>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</si>
  <si>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</si>
  <si>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</si>
  <si>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</si>
  <si>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</si>
  <si>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</si>
  <si>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</si>
  <si>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</si>
  <si>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</si>
  <si>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</si>
  <si>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</si>
  <si>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</si>
  <si>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</si>
  <si>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</si>
  <si>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</si>
  <si>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</si>
  <si>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</si>
  <si>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</si>
  <si>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</si>
  <si>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</si>
  <si>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</si>
  <si>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</si>
  <si>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</si>
  <si>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</si>
  <si>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</si>
  <si>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</si>
  <si>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</si>
  <si>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</si>
  <si>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</si>
  <si>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</si>
  <si>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</si>
  <si>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</si>
  <si>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</si>
  <si>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</si>
  <si>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</si>
  <si>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</si>
  <si>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</si>
  <si>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</si>
  <si>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</si>
  <si>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</si>
  <si>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</si>
  <si>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</si>
  <si>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</si>
  <si>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</si>
  <si>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</si>
  <si>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</si>
  <si>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</si>
  <si>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</si>
  <si>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</si>
  <si>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</si>
  <si>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</si>
  <si>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</si>
  <si>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</si>
  <si>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</si>
  <si>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</si>
  <si>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</si>
  <si>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</si>
  <si>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</si>
  <si>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</si>
  <si>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</si>
  <si>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</si>
  <si>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</si>
  <si>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</si>
  <si>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</si>
  <si>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</si>
  <si>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</si>
  <si>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</si>
  <si>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</si>
  <si>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</si>
  <si>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</si>
  <si>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</si>
  <si>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</si>
  <si>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</si>
  <si>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</si>
  <si>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</si>
  <si>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</si>
  <si>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</si>
  <si>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</si>
  <si>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</si>
  <si>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</si>
  <si>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</si>
  <si>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</si>
  <si>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</si>
  <si>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</si>
  <si>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</si>
  <si>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</si>
  <si>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</si>
  <si>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</si>
  <si>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</si>
  <si>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</si>
  <si>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</si>
  <si>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</si>
  <si>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</si>
  <si>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</si>
  <si>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</si>
  <si>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</si>
  <si>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</si>
  <si>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</si>
  <si>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</si>
  <si>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</si>
  <si>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</si>
  <si>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</si>
  <si>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</si>
  <si>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</si>
  <si>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</si>
  <si>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</si>
  <si>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</si>
  <si>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</si>
  <si>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</si>
  <si>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</si>
  <si>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</si>
  <si>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</si>
  <si>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</si>
  <si>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</si>
  <si>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</si>
  <si>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</si>
  <si>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</si>
  <si>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</si>
  <si>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</si>
  <si>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</si>
  <si>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</si>
  <si>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</si>
  <si>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</si>
  <si>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</si>
  <si>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</si>
  <si>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</si>
  <si>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</si>
  <si>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</si>
  <si>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</si>
  <si>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</si>
  <si>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</si>
  <si>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</si>
  <si>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</si>
  <si>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</si>
  <si>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</si>
  <si>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</si>
  <si>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</si>
  <si>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</si>
  <si>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</si>
  <si>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</si>
  <si>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</si>
  <si>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</si>
  <si>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</si>
  <si>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</si>
  <si>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</si>
  <si>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</si>
  <si>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</si>
  <si>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</si>
  <si>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</si>
  <si>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</si>
  <si>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</si>
  <si>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</si>
  <si>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</si>
  <si>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</si>
  <si>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</si>
  <si>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</si>
  <si>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</si>
  <si>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</si>
  <si>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</si>
  <si>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</si>
  <si>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</si>
  <si>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</si>
  <si>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</si>
  <si>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</si>
  <si>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</si>
  <si>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</si>
  <si>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</si>
  <si>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</si>
  <si>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</si>
  <si>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</si>
  <si>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</si>
  <si>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</si>
  <si>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</si>
  <si>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</si>
  <si>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</si>
  <si>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</si>
  <si>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</si>
  <si>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</si>
  <si>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</si>
  <si>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</si>
  <si>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</si>
  <si>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</si>
  <si>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</si>
  <si>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</si>
  <si>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</si>
  <si>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</si>
  <si>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</si>
  <si>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</si>
  <si>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</si>
  <si>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</si>
  <si>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</si>
  <si>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</si>
  <si>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</si>
  <si>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</si>
  <si>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</si>
  <si>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</si>
  <si>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</si>
  <si>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</si>
  <si>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</si>
  <si>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</si>
  <si>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</si>
  <si>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</si>
  <si>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</si>
  <si>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</si>
  <si>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</si>
  <si>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</si>
  <si>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</si>
  <si>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</si>
  <si>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</si>
  <si>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</si>
  <si>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</si>
  <si>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</si>
  <si>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</si>
  <si>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</si>
  <si>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</si>
  <si>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</si>
  <si>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</si>
  <si>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</si>
  <si>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</si>
  <si>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</si>
  <si>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</si>
  <si>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</si>
  <si>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</si>
  <si>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</si>
  <si>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</si>
  <si>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</si>
  <si>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</si>
  <si>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</si>
  <si>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</si>
  <si>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</si>
  <si>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</si>
  <si>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</si>
  <si>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</si>
  <si>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</si>
  <si>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</si>
  <si>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</si>
  <si>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</si>
  <si>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</si>
  <si>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</si>
  <si>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</si>
  <si>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</si>
  <si>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</si>
  <si>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</si>
  <si>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</si>
  <si>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</si>
  <si>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</si>
  <si>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</si>
  <si>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</si>
  <si>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</si>
  <si>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</si>
  <si>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</si>
  <si>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</si>
  <si>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</si>
  <si>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</si>
  <si>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</si>
  <si>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</si>
  <si>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</si>
  <si>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</si>
  <si>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</si>
  <si>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</si>
  <si>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</si>
  <si>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</si>
  <si>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</si>
  <si>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</si>
  <si>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</si>
  <si>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</si>
  <si>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</si>
  <si>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</si>
  <si>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</si>
  <si>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</si>
  <si>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</si>
  <si>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</si>
  <si>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</si>
  <si>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</si>
  <si>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</si>
  <si>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</si>
  <si>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</si>
  <si>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</si>
  <si>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</si>
  <si>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</si>
  <si>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</si>
  <si>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</si>
  <si>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</si>
  <si>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</si>
  <si>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</si>
  <si>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</si>
  <si>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</si>
  <si>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</si>
  <si>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</si>
  <si>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</si>
  <si>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</si>
  <si>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</si>
  <si>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</si>
  <si>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</si>
  <si>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</si>
  <si>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</si>
  <si>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</si>
  <si>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</si>
  <si>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</si>
  <si>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</si>
  <si>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</si>
  <si>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</si>
  <si>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</si>
  <si>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</si>
  <si>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</si>
  <si>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</si>
  <si>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</si>
  <si>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</si>
  <si>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</si>
  <si>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</si>
  <si>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</si>
  <si>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</si>
  <si>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</si>
  <si>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</si>
  <si>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</si>
  <si>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</si>
  <si>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</si>
  <si>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</si>
  <si>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</si>
  <si>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</si>
  <si>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</si>
  <si>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</si>
  <si>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</si>
  <si>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</si>
  <si>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</si>
  <si>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</si>
  <si>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</si>
  <si>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</si>
  <si>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</si>
  <si>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</si>
  <si>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</si>
  <si>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</si>
  <si>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</si>
  <si>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</si>
  <si>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</si>
  <si>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</si>
  <si>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</si>
  <si>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</si>
  <si>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</si>
  <si>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</si>
  <si>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</si>
  <si>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</si>
  <si>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</si>
  <si>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</si>
  <si>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</si>
  <si>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</si>
  <si>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</si>
  <si>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</si>
  <si>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</si>
  <si>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</si>
  <si>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</si>
  <si>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</si>
  <si>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</si>
  <si>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</si>
  <si>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</si>
  <si>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</si>
  <si>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</si>
  <si>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</si>
  <si>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</si>
  <si>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</si>
  <si>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</si>
  <si>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</si>
  <si>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</si>
  <si>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</si>
  <si>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</si>
  <si>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</si>
  <si>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</si>
  <si>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</si>
  <si>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</si>
  <si>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</si>
  <si>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</si>
  <si>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</si>
  <si>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</si>
  <si>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</si>
  <si>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</si>
  <si>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</si>
  <si>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</si>
  <si>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</si>
  <si>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</si>
  <si>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</si>
  <si>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</si>
  <si>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</si>
  <si>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</si>
  <si>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</si>
  <si>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</si>
  <si>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</si>
  <si>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</si>
  <si>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</si>
  <si>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</si>
  <si>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</si>
  <si>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</si>
  <si>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</si>
  <si>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</si>
  <si>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</si>
  <si>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</si>
  <si>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</si>
  <si>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</si>
  <si>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</si>
  <si>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</si>
  <si>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</si>
  <si>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</si>
  <si>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</si>
  <si>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</si>
  <si>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</si>
  <si>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</si>
  <si>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</si>
  <si>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</si>
  <si>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</si>
  <si>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</si>
  <si>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</si>
  <si>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</si>
  <si>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</si>
  <si>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</si>
  <si>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</si>
  <si>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</si>
  <si>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</si>
  <si>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</si>
  <si>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</si>
  <si>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</si>
  <si>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</si>
  <si>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</si>
  <si>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</si>
  <si>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</si>
  <si>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</si>
  <si>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</si>
  <si>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</si>
  <si>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</si>
  <si>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</si>
  <si>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</si>
  <si>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</si>
  <si>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</si>
  <si>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</si>
  <si>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</si>
  <si>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</si>
  <si>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</si>
  <si>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</si>
  <si>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</si>
  <si>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</si>
  <si>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</si>
  <si>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</si>
  <si>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</si>
  <si>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</si>
  <si>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</si>
  <si>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</si>
  <si>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</si>
  <si>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</si>
  <si>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</si>
  <si>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</si>
  <si>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</si>
  <si>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</si>
  <si>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</si>
  <si>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</si>
  <si>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</si>
  <si>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</si>
  <si>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</si>
  <si>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</si>
  <si>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</si>
  <si>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</si>
  <si>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</si>
  <si>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</si>
  <si>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</si>
  <si>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</si>
  <si>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</si>
  <si>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</si>
  <si>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</si>
  <si>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</si>
  <si>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</si>
  <si>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</si>
  <si>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</si>
  <si>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</si>
  <si>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</si>
  <si>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</si>
  <si>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</si>
  <si>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</si>
  <si>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</si>
  <si>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</si>
  <si>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</si>
  <si>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</si>
  <si>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</si>
  <si>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</si>
  <si>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</si>
  <si>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</si>
  <si>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</si>
  <si>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</si>
  <si>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</si>
  <si>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</si>
  <si>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</si>
  <si>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</si>
  <si>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</si>
  <si>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</si>
  <si>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</si>
  <si>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</si>
  <si>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</si>
  <si>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</si>
  <si>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</si>
  <si>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</si>
  <si>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</si>
  <si>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</si>
  <si>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</si>
  <si>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</si>
  <si>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</si>
  <si>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</si>
  <si>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</si>
  <si>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</si>
  <si>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</si>
  <si>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</si>
  <si>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</si>
  <si>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</si>
  <si>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</si>
  <si>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</si>
  <si>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</si>
  <si>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</si>
  <si>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</si>
  <si>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</si>
  <si>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</si>
  <si>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</si>
  <si>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</si>
  <si>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</si>
  <si>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</si>
  <si>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</si>
  <si>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</si>
  <si>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</si>
  <si>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</si>
  <si>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</si>
  <si>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</si>
  <si>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</si>
  <si>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</si>
  <si>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</si>
  <si>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</si>
  <si>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</si>
  <si>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</si>
  <si>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</si>
  <si>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</si>
  <si>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</si>
  <si>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</si>
  <si>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</si>
  <si>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</si>
  <si>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</si>
  <si>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</si>
  <si>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</si>
  <si>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</si>
  <si>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</si>
  <si>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</si>
  <si>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</si>
  <si>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</si>
  <si>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</si>
  <si>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</si>
  <si>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</si>
  <si>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</si>
  <si>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</si>
  <si>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</si>
  <si>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</si>
  <si>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</si>
  <si>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</si>
  <si>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</si>
  <si>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</si>
  <si>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</si>
  <si>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</si>
  <si>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</si>
  <si>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</si>
  <si>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</si>
  <si>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</si>
  <si>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</si>
  <si>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</si>
  <si>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</si>
  <si>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</si>
  <si>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</si>
  <si>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</si>
  <si>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</si>
  <si>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</si>
  <si>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</si>
  <si>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</si>
  <si>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</si>
  <si>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</si>
  <si>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</si>
  <si>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</si>
  <si>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</si>
  <si>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</si>
  <si>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</si>
  <si>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</si>
  <si>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</si>
  <si>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</si>
  <si>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</si>
  <si>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</si>
  <si>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</si>
  <si>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</si>
  <si>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</si>
  <si>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</si>
  <si>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</si>
  <si>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</si>
  <si>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</si>
  <si>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</si>
  <si>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</si>
  <si>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</si>
  <si>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</si>
  <si>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</si>
  <si>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</si>
  <si>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</si>
  <si>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</si>
  <si>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</si>
  <si>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</si>
  <si>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</si>
  <si>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</si>
  <si>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</si>
  <si>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</si>
  <si>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</si>
  <si>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</si>
  <si>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</si>
  <si>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</si>
  <si>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</si>
  <si>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</si>
  <si>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</si>
  <si>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</si>
  <si>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</si>
  <si>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</si>
  <si>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</si>
  <si>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</si>
  <si>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</si>
  <si>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</si>
  <si>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</si>
  <si>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</si>
  <si>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</si>
  <si>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</si>
  <si>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</si>
  <si>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</si>
  <si>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</si>
  <si>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</si>
  <si>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</si>
  <si>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</si>
  <si>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</si>
  <si>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</si>
  <si>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</si>
  <si>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</si>
  <si>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</si>
  <si>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</si>
  <si>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</si>
  <si>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</si>
  <si>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</si>
  <si>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</si>
  <si>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</si>
  <si>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</si>
  <si>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</si>
  <si>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</si>
  <si>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</si>
  <si>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</si>
  <si>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</si>
  <si>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</si>
  <si>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</si>
  <si>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</si>
  <si>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</si>
  <si>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</si>
  <si>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</si>
  <si>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</si>
  <si>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</si>
  <si>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</si>
  <si>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</si>
  <si>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</si>
  <si>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</si>
  <si>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</si>
  <si>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</si>
  <si>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</si>
  <si>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</si>
  <si>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</si>
  <si>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</si>
  <si>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</si>
  <si>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</si>
  <si>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</si>
  <si>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</si>
  <si>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</si>
  <si>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</si>
  <si>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</si>
  <si>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</si>
  <si>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</si>
  <si>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</si>
  <si>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</si>
  <si>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</si>
  <si>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</si>
  <si>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</si>
  <si>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</si>
  <si>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</si>
  <si>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</si>
  <si>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</si>
  <si>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</si>
  <si>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</si>
  <si>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</si>
  <si>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</si>
  <si>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</si>
  <si>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</si>
  <si>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</si>
  <si>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</si>
  <si>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</si>
  <si>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</si>
  <si>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</si>
  <si>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</si>
  <si>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</si>
  <si>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</si>
  <si>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</si>
  <si>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</si>
  <si>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</si>
  <si>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</si>
  <si>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</si>
  <si>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</si>
  <si>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</si>
  <si>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</si>
  <si>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</si>
  <si>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</si>
  <si>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</si>
  <si>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</si>
  <si>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</si>
  <si>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</si>
  <si>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</si>
  <si>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</si>
  <si>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</si>
  <si>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</si>
  <si>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</si>
  <si>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</si>
  <si>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</si>
  <si>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</si>
  <si>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</si>
  <si>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</si>
  <si>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</si>
  <si>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</si>
  <si>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</si>
  <si>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</si>
  <si>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</si>
  <si>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</si>
  <si>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</si>
  <si>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</si>
  <si>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</si>
  <si>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</si>
  <si>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</si>
  <si>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</si>
  <si>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</si>
  <si>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</si>
  <si>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</si>
  <si>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</si>
  <si>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</si>
  <si>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</si>
  <si>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</si>
  <si>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</si>
  <si>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</si>
  <si>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</si>
  <si>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</si>
  <si>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</si>
  <si>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</si>
  <si>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</si>
  <si>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</si>
  <si>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</si>
  <si>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</si>
  <si>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</si>
  <si>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</si>
  <si>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</si>
  <si>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</si>
  <si>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</si>
  <si>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</si>
  <si>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</si>
  <si>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</si>
  <si>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</si>
  <si>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</si>
  <si>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</si>
  <si>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</si>
  <si>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</si>
  <si>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</si>
  <si>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</si>
  <si>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</si>
  <si>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</si>
  <si>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</si>
  <si>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</si>
  <si>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</si>
  <si>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</si>
  <si>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</si>
  <si>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</si>
  <si>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</si>
  <si>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</si>
  <si>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</si>
  <si>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</si>
  <si>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</si>
  <si>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</si>
  <si>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</si>
  <si>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</si>
  <si>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</si>
  <si>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</si>
  <si>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</si>
  <si>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</si>
  <si>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</si>
  <si>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</si>
  <si>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</si>
  <si>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</si>
  <si>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</si>
  <si>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</si>
  <si>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</si>
  <si>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</si>
  <si>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</si>
  <si>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</si>
  <si>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</si>
  <si>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</si>
  <si>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</si>
  <si>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</si>
  <si>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</si>
  <si>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</si>
  <si>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</si>
  <si>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</si>
  <si>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</si>
  <si>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</si>
  <si>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</si>
  <si>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</si>
  <si>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</si>
  <si>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</si>
  <si>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</si>
  <si>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</si>
  <si>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</si>
  <si>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</si>
  <si>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</si>
  <si>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</si>
  <si>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</si>
  <si>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</si>
  <si>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</si>
  <si>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</si>
  <si>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</si>
  <si>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</si>
  <si>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</si>
  <si>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</si>
  <si>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</si>
  <si>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</si>
  <si>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</si>
  <si>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</si>
  <si>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</si>
  <si>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</si>
  <si>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</si>
  <si>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</si>
  <si>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</si>
  <si>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</si>
  <si>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</si>
  <si>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</si>
  <si>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</si>
  <si>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</si>
  <si>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</si>
  <si>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</si>
  <si>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</si>
  <si>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</si>
  <si>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</si>
  <si>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</si>
  <si>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</si>
  <si>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</si>
  <si>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</si>
  <si>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</si>
  <si>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</si>
  <si>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</si>
  <si>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</si>
  <si>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</si>
  <si>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</si>
  <si>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</si>
  <si>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</si>
  <si>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</si>
  <si>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</si>
  <si>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</si>
  <si>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</si>
  <si>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</si>
  <si>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</si>
  <si>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</si>
  <si>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</si>
  <si>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</si>
  <si>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</si>
  <si>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</si>
  <si>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</si>
  <si>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</si>
  <si>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</si>
  <si>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</si>
  <si>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</si>
  <si>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</si>
  <si>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</si>
  <si>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</si>
  <si>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</si>
  <si>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</si>
  <si>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</si>
  <si>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</si>
  <si>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</si>
  <si>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</si>
  <si>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</si>
  <si>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</si>
  <si>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</si>
  <si>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</si>
  <si>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</si>
  <si>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</si>
  <si>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</si>
  <si>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</si>
  <si>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</si>
  <si>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</si>
  <si>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</si>
  <si>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</si>
  <si>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</si>
  <si>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</si>
  <si>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</si>
  <si>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</si>
  <si>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</si>
  <si>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</si>
  <si>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</si>
  <si>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</si>
  <si>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</si>
  <si>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</si>
  <si>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</si>
  <si>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</si>
  <si>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</si>
  <si>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</si>
  <si>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</si>
  <si>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</si>
  <si>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</si>
  <si>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</si>
  <si>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</si>
  <si>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</si>
  <si>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</si>
  <si>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</si>
  <si>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</si>
  <si>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</si>
  <si>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</si>
  <si>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</si>
  <si>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</si>
  <si>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</si>
  <si>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</si>
  <si>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</si>
  <si>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</si>
  <si>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</si>
  <si>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</si>
  <si>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</si>
  <si>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</si>
  <si>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</si>
  <si>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</si>
  <si>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</si>
  <si>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</si>
  <si>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</si>
  <si>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</si>
  <si>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</si>
  <si>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</si>
  <si>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</si>
  <si>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</si>
  <si>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</si>
  <si>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</si>
  <si>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</si>
  <si>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</si>
  <si>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</si>
  <si>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</si>
  <si>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</si>
  <si>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</si>
  <si>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</si>
  <si>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</si>
  <si>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</si>
  <si>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</si>
  <si>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</si>
  <si>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</si>
  <si>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</si>
  <si>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</si>
  <si>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</si>
  <si>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</si>
  <si>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</si>
  <si>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</si>
  <si>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</si>
  <si>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</si>
  <si>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</si>
  <si>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</si>
  <si>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</si>
  <si>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</si>
  <si>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</si>
  <si>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</si>
  <si>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</si>
  <si>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</si>
  <si>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</si>
  <si>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</si>
  <si>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</si>
  <si>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</si>
  <si>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</si>
  <si>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</si>
  <si>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</si>
  <si>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</si>
  <si>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</si>
  <si>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</si>
  <si>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</si>
  <si>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</si>
  <si>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</si>
  <si>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</si>
  <si>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</si>
  <si>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</si>
  <si>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</si>
  <si>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</si>
  <si>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</si>
  <si>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</si>
  <si>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</si>
  <si>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</si>
  <si>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</si>
  <si>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</si>
  <si>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</si>
  <si>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</si>
  <si>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</si>
  <si>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</si>
  <si>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</si>
  <si>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</si>
  <si>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</si>
  <si>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</si>
  <si>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</si>
  <si>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</si>
  <si>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</si>
  <si>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</si>
  <si>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</si>
  <si>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</si>
  <si>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</si>
  <si>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</si>
  <si>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</si>
  <si>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</si>
  <si>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</si>
  <si>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</si>
  <si>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</si>
  <si>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</si>
  <si>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</si>
  <si>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</si>
  <si>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</si>
  <si>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</si>
  <si>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</si>
  <si>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</si>
  <si>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</si>
  <si>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</si>
  <si>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</si>
  <si>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</si>
  <si>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</si>
  <si>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</si>
  <si>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</si>
  <si>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</si>
  <si>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</si>
  <si>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</si>
  <si>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</si>
  <si>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</si>
  <si>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</si>
  <si>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</si>
  <si>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</si>
  <si>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</si>
  <si>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</si>
  <si>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</si>
  <si>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</si>
  <si>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</si>
  <si>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</si>
  <si>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</si>
  <si>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</si>
  <si>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</si>
  <si>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</si>
  <si>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</si>
  <si>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</si>
  <si>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</si>
  <si>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</si>
  <si>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</si>
  <si>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</si>
  <si>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</si>
  <si>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</si>
  <si>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</si>
  <si>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</si>
  <si>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</si>
  <si>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</si>
  <si>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</si>
  <si>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</si>
  <si>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</si>
  <si>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</si>
  <si>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</si>
  <si>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</si>
  <si>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</si>
  <si>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</si>
  <si>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</si>
  <si>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</si>
  <si>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</si>
  <si>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</si>
  <si>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</si>
  <si>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</si>
  <si>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</si>
  <si>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</si>
  <si>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</si>
  <si>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</si>
  <si>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</si>
  <si>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</si>
  <si>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</si>
  <si>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</si>
  <si>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</si>
  <si>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</si>
  <si>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</si>
  <si>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</si>
  <si>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</si>
  <si>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</si>
  <si>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</si>
  <si>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</si>
  <si>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</si>
  <si>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</si>
  <si>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</si>
  <si>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</si>
  <si>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</si>
  <si>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</si>
  <si>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</si>
  <si>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</si>
  <si>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</si>
  <si>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</si>
  <si>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</si>
  <si>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</si>
  <si>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</si>
  <si>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</si>
  <si>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</si>
  <si>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</si>
  <si>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</si>
  <si>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</si>
  <si>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</si>
  <si>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</si>
  <si>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</si>
  <si>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</si>
  <si>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</si>
  <si>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</si>
  <si>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</si>
  <si>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</si>
  <si>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</si>
  <si>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</si>
  <si>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</si>
  <si>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</si>
  <si>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</si>
  <si>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</si>
  <si>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</si>
  <si>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</si>
  <si>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</si>
  <si>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</si>
  <si>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</si>
  <si>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</si>
  <si>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</si>
  <si>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</si>
  <si>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</si>
  <si>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</si>
  <si>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</si>
  <si>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</si>
  <si>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</si>
  <si>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</si>
  <si>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</si>
  <si>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</si>
  <si>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</si>
  <si>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</si>
  <si>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</si>
  <si>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</si>
  <si>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</si>
  <si>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</si>
  <si>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</si>
  <si>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</si>
  <si>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</si>
  <si>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</si>
  <si>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</si>
  <si>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</si>
  <si>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</si>
  <si>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</si>
  <si>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</si>
  <si>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</si>
  <si>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</si>
  <si>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</si>
  <si>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</si>
  <si>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</si>
  <si>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</si>
  <si>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</si>
  <si>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</si>
  <si>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</si>
  <si>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</si>
  <si>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</si>
  <si>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</si>
  <si>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</si>
  <si>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</si>
  <si>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</si>
  <si>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</si>
  <si>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</si>
  <si>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</si>
  <si>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</si>
  <si>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</si>
  <si>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</si>
  <si>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</si>
  <si>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</si>
  <si>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</si>
  <si>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</si>
  <si>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</si>
  <si>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</si>
  <si>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</si>
  <si>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</si>
  <si>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</si>
  <si>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</si>
  <si>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</si>
  <si>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</si>
  <si>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</si>
  <si>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</si>
  <si>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</si>
  <si>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</si>
  <si>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</si>
  <si>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</si>
  <si>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</si>
  <si>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</si>
  <si>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</si>
  <si>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</si>
  <si>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</si>
  <si>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</si>
  <si>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</si>
  <si>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</si>
  <si>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</si>
  <si>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</si>
  <si>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</si>
  <si>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</si>
  <si>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</si>
  <si>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</si>
  <si>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</si>
  <si>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</si>
  <si>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</si>
  <si>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</si>
  <si>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</si>
  <si>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</si>
  <si>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</si>
  <si>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</si>
  <si>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</si>
  <si>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</si>
  <si>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</si>
  <si>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</si>
  <si>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</si>
  <si>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</si>
  <si>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</si>
  <si>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</si>
  <si>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</si>
  <si>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</si>
  <si>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</si>
  <si>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</si>
  <si>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</si>
  <si>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</si>
  <si>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</si>
  <si>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</si>
  <si>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</si>
  <si>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</si>
  <si>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</si>
  <si>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</si>
  <si>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</si>
  <si>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</si>
  <si>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</si>
  <si>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</si>
  <si>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</si>
  <si>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</si>
  <si>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</si>
  <si>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</si>
  <si>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</si>
  <si>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</si>
  <si>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</si>
  <si>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</si>
  <si>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</si>
  <si>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</si>
  <si>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</si>
  <si>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</si>
  <si>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</si>
  <si>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</si>
  <si>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</si>
  <si>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</si>
  <si>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</si>
  <si>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</si>
  <si>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</si>
  <si>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</si>
  <si>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</si>
  <si>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</si>
  <si>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</si>
  <si>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</si>
  <si>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</si>
  <si>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</si>
  <si>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</si>
  <si>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</si>
  <si>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</si>
  <si>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</si>
  <si>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</si>
  <si>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</si>
  <si>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</si>
  <si>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</si>
  <si>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</si>
  <si>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</si>
  <si>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</si>
  <si>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</si>
  <si>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</si>
  <si>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</si>
  <si>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</si>
  <si>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</si>
  <si>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</si>
  <si>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</si>
  <si>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</si>
  <si>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</si>
  <si>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</si>
  <si>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</si>
  <si>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</si>
  <si>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</si>
  <si>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</si>
  <si>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</si>
  <si>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</si>
  <si>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</si>
  <si>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</si>
  <si>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</si>
  <si>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</si>
  <si>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</si>
  <si>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</si>
  <si>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</si>
  <si>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</si>
  <si>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</si>
  <si>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</si>
  <si>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</si>
  <si>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</si>
  <si>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</si>
  <si>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</si>
  <si>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</si>
  <si>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</si>
  <si>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</si>
  <si>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</si>
  <si>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</si>
  <si>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</si>
  <si>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</si>
  <si>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</si>
  <si>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</si>
  <si>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</si>
  <si>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</si>
  <si>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</si>
  <si>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</si>
  <si>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</si>
  <si>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</si>
  <si>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</si>
  <si>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</si>
  <si>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</si>
  <si>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</si>
  <si>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</si>
  <si>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</si>
  <si>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</si>
  <si>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</si>
  <si>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</si>
  <si>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</si>
  <si>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</si>
  <si>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</si>
  <si>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</si>
  <si>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</si>
  <si>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</si>
  <si>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</si>
  <si>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</si>
  <si>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</si>
  <si>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</si>
  <si>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</si>
  <si>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</si>
  <si>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</si>
  <si>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</si>
  <si>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</si>
  <si>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</si>
  <si>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</si>
  <si>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</si>
  <si>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</si>
  <si>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</si>
  <si>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</si>
  <si>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</si>
  <si>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</si>
  <si>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</si>
  <si>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</si>
  <si>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</si>
  <si>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</si>
  <si>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</si>
  <si>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</si>
  <si>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</si>
  <si>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</si>
  <si>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</si>
  <si>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</si>
  <si>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</si>
  <si>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</si>
  <si>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</si>
  <si>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</si>
  <si>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</si>
  <si>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</si>
  <si>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</si>
  <si>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</si>
  <si>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</si>
  <si>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</si>
  <si>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</si>
  <si>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</si>
  <si>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</si>
  <si>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</si>
  <si>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</si>
  <si>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</si>
  <si>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</si>
  <si>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</si>
  <si>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</si>
  <si>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</si>
  <si>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</si>
  <si>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</si>
  <si>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</si>
  <si>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</si>
  <si>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</si>
  <si>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</si>
  <si>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</si>
  <si>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</si>
  <si>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</si>
  <si>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</si>
  <si>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</si>
  <si>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</si>
  <si>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</si>
  <si>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</si>
  <si>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</si>
  <si>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</si>
  <si>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</si>
  <si>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</si>
  <si>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</si>
  <si>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</si>
  <si>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</si>
  <si>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</si>
  <si>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</si>
  <si>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</si>
  <si>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</si>
  <si>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</si>
  <si>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</si>
  <si>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</si>
  <si>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</si>
  <si>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</si>
  <si>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</si>
  <si>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</si>
  <si>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</si>
  <si>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</si>
  <si>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</si>
  <si>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</si>
  <si>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</si>
  <si>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</si>
  <si>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</si>
  <si>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</si>
  <si>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</si>
  <si>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</si>
  <si>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</si>
  <si>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</si>
  <si>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</si>
  <si>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</si>
  <si>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</si>
  <si>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</si>
  <si>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</si>
  <si>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</si>
  <si>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</si>
  <si>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</si>
  <si>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</si>
  <si>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</si>
  <si>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</si>
  <si>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</si>
  <si>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</si>
  <si>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</si>
  <si>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</si>
  <si>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</si>
  <si>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</si>
  <si>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</si>
  <si>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</si>
  <si>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</si>
  <si>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</si>
  <si>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</si>
  <si>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</si>
  <si>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</si>
  <si>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</si>
  <si>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</si>
  <si>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</si>
  <si>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</si>
  <si>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</si>
  <si>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</si>
  <si>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</si>
  <si>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</si>
  <si>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</si>
  <si>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</si>
  <si>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</si>
  <si>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</si>
  <si>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</si>
  <si>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</si>
  <si>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</si>
  <si>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</si>
  <si>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</si>
  <si>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</si>
  <si>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</si>
  <si>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</si>
  <si>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</si>
  <si>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</si>
  <si>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</si>
  <si>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</si>
  <si>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</si>
  <si>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</si>
  <si>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</si>
  <si>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</si>
  <si>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</si>
  <si>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</si>
  <si>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</si>
  <si>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</si>
  <si>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</si>
  <si>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</si>
  <si>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</si>
  <si>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</si>
  <si>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</si>
  <si>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</si>
  <si>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</si>
  <si>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</si>
  <si>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</si>
  <si>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</si>
  <si>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</si>
  <si>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</si>
  <si>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</si>
  <si>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</si>
  <si>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</si>
  <si>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</si>
  <si>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</si>
  <si>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</si>
  <si>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</si>
  <si>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</si>
  <si>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</si>
  <si>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</si>
  <si>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</si>
  <si>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</si>
  <si>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</si>
  <si>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</si>
  <si>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</si>
  <si>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</si>
  <si>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</si>
  <si>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</si>
  <si>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</si>
  <si>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</si>
  <si>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</si>
  <si>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</si>
  <si>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</si>
  <si>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</si>
  <si>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</si>
  <si>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</si>
  <si>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</si>
  <si>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</si>
  <si>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</si>
  <si>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</si>
  <si>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</si>
  <si>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</si>
  <si>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</si>
  <si>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</si>
  <si>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</si>
  <si>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</si>
  <si>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</si>
  <si>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</si>
  <si>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</si>
  <si>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</si>
  <si>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</si>
  <si>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</si>
  <si>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</si>
  <si>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</si>
  <si>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</si>
  <si>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</si>
  <si>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</si>
  <si>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</si>
  <si>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</si>
  <si>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</si>
  <si>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</si>
  <si>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</si>
  <si>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</si>
  <si>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</si>
  <si>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</si>
  <si>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</si>
  <si>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</si>
  <si>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</si>
  <si>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</si>
  <si>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</si>
  <si>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</si>
  <si>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</si>
  <si>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</si>
  <si>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</si>
  <si>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</si>
  <si>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</si>
  <si>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</si>
  <si>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</si>
  <si>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</si>
  <si>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</si>
  <si>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</si>
  <si>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</si>
  <si>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</si>
  <si>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</si>
  <si>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</si>
  <si>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</si>
  <si>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</si>
  <si>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</si>
  <si>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</si>
  <si>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</si>
  <si>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</si>
  <si>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</si>
  <si>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</si>
  <si>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</si>
  <si>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</si>
  <si>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</si>
  <si>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</si>
  <si>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</si>
  <si>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</si>
  <si>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</si>
  <si>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</si>
  <si>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</si>
  <si>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</si>
  <si>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</si>
  <si>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</si>
  <si>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</si>
  <si>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</si>
  <si>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</si>
  <si>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</si>
  <si>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</si>
  <si>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</si>
  <si>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</si>
  <si>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</si>
  <si>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</si>
  <si>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</si>
  <si>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</si>
  <si>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</si>
  <si>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</si>
  <si>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</si>
  <si>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</si>
  <si>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</si>
  <si>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</si>
  <si>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</si>
  <si>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</si>
  <si>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</si>
  <si>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</si>
  <si>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</si>
  <si>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</si>
  <si>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</si>
  <si>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</si>
  <si>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</si>
  <si>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</si>
  <si>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</si>
  <si>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</si>
  <si>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</si>
  <si>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</si>
  <si>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</si>
  <si>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</si>
  <si>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</si>
  <si>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</si>
  <si>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</si>
  <si>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</si>
  <si>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</si>
  <si>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</si>
  <si>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</si>
  <si>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</si>
  <si>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</si>
  <si>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</si>
  <si>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</si>
  <si>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</si>
  <si>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</si>
  <si>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</si>
  <si>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</si>
  <si>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</si>
  <si>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</si>
  <si>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</si>
  <si>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</si>
  <si>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</si>
  <si>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</si>
  <si>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</si>
  <si>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</si>
  <si>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</si>
  <si>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</si>
  <si>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</si>
  <si>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</si>
  <si>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</si>
  <si>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</si>
  <si>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</si>
  <si>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</si>
  <si>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</si>
  <si>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</si>
  <si>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</si>
  <si>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</si>
  <si>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</si>
  <si>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</si>
  <si>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</si>
  <si>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</si>
  <si>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</si>
  <si>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</si>
  <si>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</si>
  <si>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</si>
  <si>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</si>
  <si>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</si>
  <si>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</si>
  <si>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</si>
  <si>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</si>
  <si>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</si>
  <si>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</si>
  <si>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</si>
  <si>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</si>
  <si>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</si>
  <si>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</si>
  <si>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</si>
  <si>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</si>
  <si>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</si>
  <si>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</si>
  <si>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</si>
  <si>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</si>
  <si>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</si>
  <si>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</si>
  <si>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</si>
  <si>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</si>
  <si>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</si>
  <si>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</si>
  <si>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</si>
  <si>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</si>
  <si>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</si>
  <si>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</si>
  <si>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</si>
  <si>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</si>
  <si>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</si>
  <si>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</si>
  <si>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</si>
  <si>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</si>
  <si>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</si>
  <si>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</si>
  <si>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</si>
  <si>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</si>
  <si>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</si>
  <si>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</si>
  <si>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</si>
  <si>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</si>
  <si>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</si>
  <si>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</si>
  <si>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</si>
  <si>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</si>
  <si>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</si>
  <si>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</si>
  <si>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</si>
  <si>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</si>
  <si>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</si>
  <si>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</si>
  <si>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</si>
  <si>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</si>
  <si>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</si>
  <si>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</si>
  <si>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</si>
  <si>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</si>
  <si>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</si>
  <si>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</si>
  <si>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</si>
  <si>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</si>
  <si>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</si>
  <si>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</si>
  <si>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</si>
  <si>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</si>
  <si>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</si>
  <si>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</si>
  <si>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</si>
  <si>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</si>
  <si>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</si>
  <si>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</si>
  <si>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</si>
  <si>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</si>
  <si>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</si>
  <si>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</si>
  <si>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</si>
  <si>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</si>
  <si>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</si>
  <si>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</si>
  <si>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</si>
  <si>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</si>
  <si>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</si>
  <si>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</si>
  <si>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</si>
  <si>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</si>
  <si>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</si>
  <si>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</si>
  <si>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</si>
  <si>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</si>
  <si>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</si>
  <si>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</si>
  <si>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</si>
  <si>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</si>
  <si>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</si>
  <si>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</si>
  <si>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</si>
  <si>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</si>
  <si>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</si>
  <si>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</si>
  <si>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</si>
  <si>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</si>
  <si>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</si>
  <si>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</si>
  <si>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</si>
  <si>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</si>
  <si>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</si>
  <si>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</si>
  <si>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</si>
  <si>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</si>
  <si>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</si>
  <si>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</si>
  <si>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</si>
  <si>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</si>
  <si>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</si>
  <si>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</si>
  <si>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</si>
  <si>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</si>
  <si>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</si>
  <si>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</si>
  <si>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</si>
  <si>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</si>
  <si>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</si>
  <si>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</si>
  <si>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</si>
  <si>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</si>
  <si>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</si>
  <si>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</si>
  <si>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</si>
  <si>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</si>
  <si>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</si>
  <si>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</si>
  <si>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</si>
  <si>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</si>
  <si>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</si>
  <si>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</si>
  <si>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</si>
  <si>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</si>
  <si>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</si>
  <si>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</si>
  <si>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</si>
  <si>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</si>
  <si>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</si>
  <si>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</si>
  <si>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</si>
  <si>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</si>
  <si>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</si>
  <si>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</si>
  <si>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</si>
  <si>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</si>
  <si>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</si>
  <si>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</si>
  <si>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</si>
  <si>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</si>
  <si>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</si>
  <si>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</si>
  <si>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</si>
  <si>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</si>
  <si>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</si>
  <si>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</si>
  <si>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</si>
  <si>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</si>
  <si>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</si>
  <si>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</si>
  <si>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</si>
  <si>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</si>
  <si>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</si>
  <si>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</si>
  <si>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</si>
  <si>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</si>
  <si>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</si>
  <si>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</si>
  <si>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</si>
  <si>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</si>
  <si>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</si>
  <si>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</si>
  <si>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</si>
  <si>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</si>
  <si>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</si>
  <si>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</si>
  <si>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</si>
  <si>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</si>
  <si>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</si>
  <si>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</si>
  <si>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</si>
  <si>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</si>
  <si>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</si>
  <si>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</si>
  <si>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</si>
  <si>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</si>
  <si>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</si>
  <si>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</si>
  <si>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</si>
  <si>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</si>
  <si>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</si>
  <si>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</si>
  <si>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</si>
  <si>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</si>
  <si>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</si>
  <si>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</si>
  <si>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</si>
  <si>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</si>
  <si>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</si>
  <si>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</si>
  <si>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</si>
  <si>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</si>
  <si>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</si>
  <si>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</si>
  <si>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</si>
  <si>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</si>
  <si>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</si>
  <si>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</si>
  <si>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</si>
  <si>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</si>
  <si>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</si>
  <si>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</si>
  <si>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</si>
  <si>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</si>
  <si>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</si>
  <si>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</si>
  <si>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</si>
  <si>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</si>
  <si>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</si>
  <si>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</si>
  <si>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</si>
  <si>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</si>
  <si>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</si>
  <si>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</si>
  <si>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</si>
  <si>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</si>
  <si>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</si>
  <si>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</si>
  <si>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</si>
  <si>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</si>
  <si>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</si>
  <si>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</si>
  <si>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</si>
  <si>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</si>
  <si>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</si>
  <si>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</si>
  <si>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</si>
  <si>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</si>
  <si>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</si>
  <si>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</si>
  <si>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</si>
  <si>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</si>
  <si>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</si>
  <si>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</si>
  <si>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</si>
  <si>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</si>
  <si>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</si>
  <si>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</si>
  <si>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</si>
  <si>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</si>
  <si>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</si>
  <si>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</si>
  <si>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</si>
  <si>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</si>
  <si>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</si>
  <si>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</si>
  <si>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</si>
  <si>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</si>
  <si>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</si>
  <si>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</si>
  <si>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</si>
  <si>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</si>
  <si>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</si>
  <si>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</si>
  <si>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</si>
  <si>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</si>
  <si>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</si>
  <si>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</si>
  <si>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</si>
  <si>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</si>
  <si>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</si>
  <si>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</si>
  <si>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</si>
  <si>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</si>
  <si>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</si>
  <si>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</si>
  <si>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</si>
  <si>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</si>
  <si>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</si>
  <si>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</si>
  <si>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</si>
  <si>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</si>
  <si>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</si>
  <si>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</si>
  <si>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</si>
  <si>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</si>
  <si>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</si>
  <si>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</si>
  <si>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</si>
  <si>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</si>
  <si>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</si>
  <si>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</si>
  <si>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</si>
  <si>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</si>
  <si>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</si>
  <si>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</si>
  <si>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</si>
  <si>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</si>
  <si>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</si>
  <si>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</si>
  <si>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</si>
  <si>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</si>
  <si>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</si>
  <si>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</si>
  <si>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</si>
  <si>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</si>
  <si>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</si>
  <si>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</si>
  <si>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</si>
  <si>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</si>
  <si>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</si>
  <si>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</si>
  <si>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</si>
  <si>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</si>
  <si>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</si>
  <si>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</si>
  <si>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</si>
  <si>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</si>
  <si>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</si>
  <si>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</si>
  <si>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</si>
  <si>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</si>
  <si>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</si>
  <si>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</si>
  <si>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</si>
  <si>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</si>
  <si>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</si>
  <si>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</si>
  <si>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</si>
  <si>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</si>
  <si>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</si>
  <si>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</si>
  <si>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</si>
  <si>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</si>
  <si>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</si>
  <si>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</si>
  <si>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</si>
  <si>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</si>
  <si>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</si>
  <si>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</si>
  <si>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</si>
  <si>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</si>
  <si>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</si>
  <si>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</si>
  <si>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</si>
  <si>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</si>
  <si>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</si>
  <si>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</si>
  <si>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</si>
  <si>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</si>
  <si>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</si>
  <si>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</si>
  <si>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</si>
  <si>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</si>
  <si>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</si>
  <si>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</si>
  <si>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</si>
  <si>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</si>
  <si>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</si>
  <si>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</si>
  <si>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</si>
  <si>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</si>
  <si>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</si>
  <si>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</si>
  <si>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</si>
  <si>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</si>
  <si>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</si>
  <si>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</si>
  <si>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</si>
  <si>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</si>
  <si>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</si>
  <si>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</si>
  <si>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</si>
  <si>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</si>
  <si>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</si>
  <si>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</si>
  <si>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</si>
  <si>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</si>
  <si>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</si>
  <si>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</si>
  <si>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</si>
  <si>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</si>
  <si>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</si>
  <si>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</si>
  <si>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</si>
  <si>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</si>
  <si>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</si>
  <si>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</si>
  <si>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</si>
  <si>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</si>
  <si>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</si>
  <si>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</si>
  <si>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</si>
  <si>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</si>
  <si>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</si>
  <si>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</si>
  <si>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</si>
  <si>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</si>
  <si>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</si>
  <si>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</si>
  <si>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</si>
  <si>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</si>
  <si>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</si>
  <si>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</si>
  <si>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</si>
  <si>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</si>
  <si>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</si>
  <si>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</si>
  <si>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</si>
  <si>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</si>
  <si>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</si>
  <si>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</si>
  <si>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</si>
  <si>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</si>
  <si>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</si>
  <si>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</si>
  <si>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</si>
  <si>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</si>
  <si>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</si>
  <si>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</si>
  <si>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</si>
  <si>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</si>
  <si>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</si>
  <si>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</si>
  <si>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</si>
  <si>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</si>
  <si>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</si>
  <si>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</si>
  <si>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</si>
  <si>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</si>
  <si>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</si>
  <si>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</si>
  <si>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</si>
  <si>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</si>
  <si>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</si>
  <si>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</si>
  <si>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</si>
  <si>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</si>
  <si>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</si>
  <si>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</si>
  <si>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</si>
  <si>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</si>
  <si>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</si>
  <si>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</si>
  <si>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</si>
  <si>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</si>
  <si>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</si>
  <si>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</si>
  <si>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</si>
  <si>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</si>
  <si>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</si>
  <si>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</si>
  <si>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</si>
  <si>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</si>
  <si>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</si>
  <si>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</si>
  <si>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</si>
  <si>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</si>
  <si>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</si>
  <si>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</si>
  <si>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</si>
  <si>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</si>
  <si>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</si>
  <si>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</si>
  <si>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</si>
  <si>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</si>
  <si>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</si>
  <si>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</si>
  <si>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</si>
  <si>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</si>
  <si>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</si>
  <si>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</si>
  <si>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</si>
  <si>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</si>
  <si>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</si>
  <si>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</si>
  <si>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</si>
  <si>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</si>
  <si>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</si>
  <si>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</si>
  <si>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</si>
  <si>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</si>
  <si>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</si>
  <si>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</si>
  <si>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</si>
  <si>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</si>
  <si>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</si>
  <si>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</si>
  <si>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</si>
  <si>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</si>
  <si>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</si>
  <si>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</si>
  <si>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</si>
  <si>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</si>
  <si>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</si>
  <si>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</si>
  <si>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</si>
  <si>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</si>
  <si>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</si>
  <si>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</si>
  <si>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</si>
  <si>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</si>
  <si>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</si>
  <si>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</si>
  <si>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</si>
  <si>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</si>
  <si>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</si>
  <si>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</si>
  <si>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</si>
  <si>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</si>
  <si>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</si>
  <si>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</si>
  <si>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</si>
  <si>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</si>
  <si>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</si>
  <si>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</si>
  <si>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</si>
  <si>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</si>
  <si>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</si>
  <si>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</si>
  <si>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</si>
  <si>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</si>
  <si>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</si>
  <si>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</si>
  <si>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</si>
  <si>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</si>
  <si>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</si>
  <si>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</si>
  <si>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</si>
  <si>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</si>
  <si>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</si>
  <si>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</si>
  <si>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</si>
  <si>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</si>
  <si>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</si>
  <si>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</si>
  <si>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</si>
  <si>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</si>
  <si>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</si>
  <si>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</si>
  <si>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</si>
  <si>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</si>
  <si>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</si>
  <si>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</si>
  <si>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</si>
  <si>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</si>
  <si>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</si>
  <si>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</si>
  <si>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</si>
  <si>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</si>
  <si>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</si>
  <si>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</si>
  <si>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</si>
  <si>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</si>
  <si>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</si>
  <si>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POGON - ZAGREBAČKI CENTAR ZA NEZ.  KULTURU I MLADE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</si>
</sst>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200122.69</v>
      </c>
      <c r="D2" s="6">
        <f>'PR-RAS'!E6</f>
        <v>190167.50000000003</v>
      </c>
      <c r="E2" s="6">
        <v>0</v>
      </c>
      <c r="F2" s="6">
        <v>0</v>
      </c>
      <c r="G2" s="7">
        <f t="shared" ref="G2:G264" si="0">(B2/1000)*(C2*1+D2*2)</f>
        <v>580.45769000000007</v>
      </c>
      <c r="H2" s="7">
        <f t="shared" ref="H2:H264" si="1">ABS(C2-ROUND(C2,0))+ABS(D2-ROUND(D2,0))</f>
        <v>0.80999999996856786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50613.19</v>
      </c>
      <c r="D46" s="1">
        <f>'PR-RAS'!E50</f>
        <v>38285</v>
      </c>
      <c r="E46" s="1">
        <v>0</v>
      </c>
      <c r="F46" s="1">
        <v>0</v>
      </c>
      <c r="G46" s="2">
        <f t="shared" si="0"/>
        <v>5723.2435500000001</v>
      </c>
      <c r="H46" s="2">
        <f t="shared" si="1"/>
        <v>0.19000000000232831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41849.82</v>
      </c>
      <c r="D50" s="1">
        <f>'PR-RAS'!E54</f>
        <v>28205</v>
      </c>
      <c r="E50" s="1">
        <v>0</v>
      </c>
      <c r="F50" s="1">
        <v>0</v>
      </c>
      <c r="G50" s="2">
        <f t="shared" si="0"/>
        <v>4814.7311800000007</v>
      </c>
      <c r="H50" s="2">
        <f t="shared" si="1"/>
        <v>0.18000000000029104</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41849.82</v>
      </c>
      <c r="D51" s="1">
        <f>'PR-RAS'!E55</f>
        <v>28205</v>
      </c>
      <c r="E51" s="1">
        <v>0</v>
      </c>
      <c r="F51" s="1">
        <v>0</v>
      </c>
      <c r="G51" s="2">
        <f t="shared" si="0"/>
        <v>4912.9910000000009</v>
      </c>
      <c r="H51" s="2">
        <f t="shared" si="1"/>
        <v>0.18000000000029104</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8763.3700000000008</v>
      </c>
      <c r="D64" s="1">
        <f>'PR-RAS'!E68</f>
        <v>10080</v>
      </c>
      <c r="E64" s="1">
        <v>0</v>
      </c>
      <c r="F64" s="1">
        <v>0</v>
      </c>
      <c r="G64" s="2">
        <f t="shared" si="0"/>
        <v>1822.1723100000002</v>
      </c>
      <c r="H64" s="2">
        <f t="shared" si="1"/>
        <v>0.37000000000080036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8763.3700000000008</v>
      </c>
      <c r="D65" s="1">
        <f>'PR-RAS'!E69</f>
        <v>10080</v>
      </c>
      <c r="E65" s="1">
        <v>0</v>
      </c>
      <c r="F65" s="1">
        <v>0</v>
      </c>
      <c r="G65" s="2">
        <f t="shared" si="0"/>
        <v>1851.0956800000001</v>
      </c>
      <c r="H65" s="2">
        <f t="shared" si="1"/>
        <v>0.37000000000080036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3500.58</v>
      </c>
      <c r="D120" s="1">
        <f>'PR-RAS'!E124</f>
        <v>3797.01</v>
      </c>
      <c r="E120" s="1">
        <v>0</v>
      </c>
      <c r="F120" s="1">
        <v>0</v>
      </c>
      <c r="G120" s="2">
        <f t="shared" si="0"/>
        <v>1320.2574</v>
      </c>
      <c r="H120" s="2">
        <f t="shared" si="1"/>
        <v>0.43000000000029104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3500.58</v>
      </c>
      <c r="D121" s="1">
        <f>'PR-RAS'!E125</f>
        <v>3797.01</v>
      </c>
      <c r="E121" s="1">
        <v>0</v>
      </c>
      <c r="F121" s="1">
        <v>0</v>
      </c>
      <c r="G121" s="2">
        <f t="shared" si="0"/>
        <v>1331.3520000000001</v>
      </c>
      <c r="H121" s="2">
        <f t="shared" si="1"/>
        <v>0.43000000000029104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3500.58</v>
      </c>
      <c r="D123" s="1">
        <f>'PR-RAS'!E127</f>
        <v>3797.01</v>
      </c>
      <c r="E123" s="1">
        <v>0</v>
      </c>
      <c r="F123" s="1">
        <v>0</v>
      </c>
      <c r="G123" s="2">
        <f t="shared" si="0"/>
        <v>1353.5412000000001</v>
      </c>
      <c r="H123" s="2">
        <f t="shared" si="1"/>
        <v>0.43000000000029104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146008.92000000001</v>
      </c>
      <c r="D129" s="1">
        <f>'PR-RAS'!E133</f>
        <v>148085.49000000002</v>
      </c>
      <c r="E129" s="1">
        <v>0</v>
      </c>
      <c r="F129" s="1">
        <v>0</v>
      </c>
      <c r="G129" s="2">
        <f t="shared" si="0"/>
        <v>56599.027200000004</v>
      </c>
      <c r="H129" s="2">
        <f t="shared" si="1"/>
        <v>0.57000000000698492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146008.92000000001</v>
      </c>
      <c r="D130" s="1">
        <f>'PR-RAS'!E134</f>
        <v>148085.49000000002</v>
      </c>
      <c r="E130" s="1">
        <v>0</v>
      </c>
      <c r="F130" s="1">
        <v>0</v>
      </c>
      <c r="G130" s="2">
        <f t="shared" si="0"/>
        <v>57041.207100000007</v>
      </c>
      <c r="H130" s="2">
        <f t="shared" si="1"/>
        <v>0.57000000000698492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145037.48000000001</v>
      </c>
      <c r="D131" s="1">
        <f>'PR-RAS'!E135</f>
        <v>140036.6</v>
      </c>
      <c r="E131" s="1">
        <v>0</v>
      </c>
      <c r="F131" s="1">
        <v>0</v>
      </c>
      <c r="G131" s="2">
        <f t="shared" si="0"/>
        <v>55264.388400000011</v>
      </c>
      <c r="H131" s="2">
        <f t="shared" si="1"/>
        <v>0.88000000000465661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971.44</v>
      </c>
      <c r="D132" s="1">
        <f>'PR-RAS'!E136</f>
        <v>8048.89</v>
      </c>
      <c r="E132" s="1">
        <v>0</v>
      </c>
      <c r="F132" s="1">
        <v>0</v>
      </c>
      <c r="G132" s="2">
        <f t="shared" si="0"/>
        <v>2236.0678200000002</v>
      </c>
      <c r="H132" s="2">
        <f t="shared" si="1"/>
        <v>0.54999999999972715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137928.14000000001</v>
      </c>
      <c r="D147" s="1">
        <f>'PR-RAS'!E151</f>
        <v>211686.69</v>
      </c>
      <c r="E147" s="1">
        <v>0</v>
      </c>
      <c r="F147" s="1">
        <v>0</v>
      </c>
      <c r="G147" s="2">
        <f t="shared" si="0"/>
        <v>81950.021919999999</v>
      </c>
      <c r="H147" s="2">
        <f t="shared" si="1"/>
        <v>0.45000000001164153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69480.63</v>
      </c>
      <c r="D148" s="1">
        <f>'PR-RAS'!E152</f>
        <v>100597.45999999999</v>
      </c>
      <c r="E148" s="1">
        <v>0</v>
      </c>
      <c r="F148" s="1">
        <v>0</v>
      </c>
      <c r="G148" s="2">
        <f t="shared" si="0"/>
        <v>39789.305849999997</v>
      </c>
      <c r="H148" s="2">
        <f t="shared" si="1"/>
        <v>0.82999999998719431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56248.92</v>
      </c>
      <c r="D149" s="1">
        <f>'PR-RAS'!E153</f>
        <v>81862.960000000006</v>
      </c>
      <c r="E149" s="1">
        <v>0</v>
      </c>
      <c r="F149" s="1">
        <v>0</v>
      </c>
      <c r="G149" s="2">
        <f t="shared" si="0"/>
        <v>32556.276320000001</v>
      </c>
      <c r="H149" s="2">
        <f t="shared" si="1"/>
        <v>0.11999999999534339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56248.92</v>
      </c>
      <c r="D150" s="1">
        <f>'PR-RAS'!E154</f>
        <v>81862.960000000006</v>
      </c>
      <c r="E150" s="1">
        <v>0</v>
      </c>
      <c r="F150" s="1">
        <v>0</v>
      </c>
      <c r="G150" s="2">
        <f t="shared" si="0"/>
        <v>32776.25116</v>
      </c>
      <c r="H150" s="2">
        <f t="shared" si="1"/>
        <v>0.11999999999534339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4889.91</v>
      </c>
      <c r="D154" s="1">
        <f>'PR-RAS'!E158</f>
        <v>6827.79</v>
      </c>
      <c r="E154" s="1">
        <v>0</v>
      </c>
      <c r="F154" s="1">
        <v>0</v>
      </c>
      <c r="G154" s="2">
        <f t="shared" si="0"/>
        <v>2837.4599699999994</v>
      </c>
      <c r="H154" s="2">
        <f t="shared" si="1"/>
        <v>0.3000000000001819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8341.7999999999993</v>
      </c>
      <c r="D155" s="1">
        <f>'PR-RAS'!E159</f>
        <v>11906.71</v>
      </c>
      <c r="E155" s="1">
        <v>0</v>
      </c>
      <c r="F155" s="1">
        <v>0</v>
      </c>
      <c r="G155" s="2">
        <f t="shared" si="0"/>
        <v>4951.9038799999998</v>
      </c>
      <c r="H155" s="2">
        <f t="shared" si="1"/>
        <v>0.49000000000160071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8341.7999999999993</v>
      </c>
      <c r="D157" s="1">
        <f>'PR-RAS'!E161</f>
        <v>11906.71</v>
      </c>
      <c r="E157" s="1">
        <v>0</v>
      </c>
      <c r="F157" s="1">
        <v>0</v>
      </c>
      <c r="G157" s="2">
        <f t="shared" si="0"/>
        <v>5016.21432</v>
      </c>
      <c r="H157" s="2">
        <f t="shared" si="1"/>
        <v>0.49000000000160071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68227.02</v>
      </c>
      <c r="D159" s="1">
        <f>'PR-RAS'!E163</f>
        <v>110896.43000000001</v>
      </c>
      <c r="E159" s="1">
        <v>0</v>
      </c>
      <c r="F159" s="1">
        <v>0</v>
      </c>
      <c r="G159" s="2">
        <f t="shared" si="0"/>
        <v>45823.141040000002</v>
      </c>
      <c r="H159" s="2">
        <f t="shared" si="1"/>
        <v>0.45000000001164153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5977.79</v>
      </c>
      <c r="D160" s="1">
        <f>'PR-RAS'!E164</f>
        <v>5979.4400000000005</v>
      </c>
      <c r="E160" s="1">
        <v>0</v>
      </c>
      <c r="F160" s="1">
        <v>0</v>
      </c>
      <c r="G160" s="2">
        <f t="shared" si="0"/>
        <v>2851.9305300000005</v>
      </c>
      <c r="H160" s="2">
        <f t="shared" si="1"/>
        <v>0.6500000000005457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4659.6099999999997</v>
      </c>
      <c r="D161" s="1">
        <f>'PR-RAS'!E165</f>
        <v>2746.37</v>
      </c>
      <c r="E161" s="1">
        <v>0</v>
      </c>
      <c r="F161" s="1">
        <v>0</v>
      </c>
      <c r="G161" s="2">
        <f t="shared" si="0"/>
        <v>1624.3759999999997</v>
      </c>
      <c r="H161" s="2">
        <f t="shared" si="1"/>
        <v>0.76000000000021828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1150.68</v>
      </c>
      <c r="D162" s="1">
        <f>'PR-RAS'!E166</f>
        <v>2710.57</v>
      </c>
      <c r="E162" s="1">
        <v>0</v>
      </c>
      <c r="F162" s="1">
        <v>0</v>
      </c>
      <c r="G162" s="2">
        <f t="shared" si="0"/>
        <v>1058.0630200000001</v>
      </c>
      <c r="H162" s="2">
        <f t="shared" si="1"/>
        <v>0.74999999999977263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167.5</v>
      </c>
      <c r="D163" s="1">
        <f>'PR-RAS'!E167</f>
        <v>522.5</v>
      </c>
      <c r="E163" s="1">
        <v>0</v>
      </c>
      <c r="F163" s="1">
        <v>0</v>
      </c>
      <c r="G163" s="2">
        <f t="shared" si="0"/>
        <v>196.42500000000001</v>
      </c>
      <c r="H163" s="2">
        <f t="shared" si="1"/>
        <v>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13348.910000000002</v>
      </c>
      <c r="D165" s="1">
        <f>'PR-RAS'!E169</f>
        <v>23129.839999999997</v>
      </c>
      <c r="E165" s="1">
        <v>0</v>
      </c>
      <c r="F165" s="1">
        <v>0</v>
      </c>
      <c r="G165" s="2">
        <f t="shared" si="0"/>
        <v>9775.8087599999999</v>
      </c>
      <c r="H165" s="2">
        <f t="shared" si="1"/>
        <v>0.25000000000181899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2204.34</v>
      </c>
      <c r="D166" s="1">
        <f>'PR-RAS'!E170</f>
        <v>3505.76</v>
      </c>
      <c r="E166" s="1">
        <v>0</v>
      </c>
      <c r="F166" s="1">
        <v>0</v>
      </c>
      <c r="G166" s="2">
        <f t="shared" si="0"/>
        <v>1520.6169000000002</v>
      </c>
      <c r="H166" s="2">
        <f t="shared" si="1"/>
        <v>0.57999999999992724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554</v>
      </c>
      <c r="D167" s="1">
        <f>'PR-RAS'!E171</f>
        <v>482.2</v>
      </c>
      <c r="E167" s="1">
        <v>0</v>
      </c>
      <c r="F167" s="1">
        <v>0</v>
      </c>
      <c r="G167" s="2">
        <f t="shared" si="0"/>
        <v>252.05440000000002</v>
      </c>
      <c r="H167" s="2">
        <f t="shared" si="1"/>
        <v>0.19999999999998863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9083.2900000000009</v>
      </c>
      <c r="D168" s="1">
        <f>'PR-RAS'!E172</f>
        <v>14152.3</v>
      </c>
      <c r="E168" s="1">
        <v>0</v>
      </c>
      <c r="F168" s="1">
        <v>0</v>
      </c>
      <c r="G168" s="2">
        <f t="shared" si="0"/>
        <v>6243.7776300000005</v>
      </c>
      <c r="H168" s="2">
        <f t="shared" si="1"/>
        <v>0.59000000000014552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133.75</v>
      </c>
      <c r="D169" s="1">
        <f>'PR-RAS'!E173</f>
        <v>1136.32</v>
      </c>
      <c r="E169" s="1">
        <v>0</v>
      </c>
      <c r="F169" s="1">
        <v>0</v>
      </c>
      <c r="G169" s="2">
        <f t="shared" si="0"/>
        <v>404.27352000000002</v>
      </c>
      <c r="H169" s="2">
        <f t="shared" si="1"/>
        <v>0.56999999999993634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1373.53</v>
      </c>
      <c r="D170" s="1">
        <f>'PR-RAS'!E174</f>
        <v>3733.01</v>
      </c>
      <c r="E170" s="1">
        <v>0</v>
      </c>
      <c r="F170" s="1">
        <v>0</v>
      </c>
      <c r="G170" s="2">
        <f t="shared" si="0"/>
        <v>1493.8839500000004</v>
      </c>
      <c r="H170" s="2">
        <f t="shared" si="1"/>
        <v>0.48000000000024556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120.25</v>
      </c>
      <c r="E172" s="1">
        <v>0</v>
      </c>
      <c r="F172" s="1">
        <v>0</v>
      </c>
      <c r="G172" s="2">
        <f t="shared" si="0"/>
        <v>41.125500000000002</v>
      </c>
      <c r="H172" s="2">
        <f t="shared" si="1"/>
        <v>0.25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40494.85</v>
      </c>
      <c r="D173" s="1">
        <f>'PR-RAS'!E177</f>
        <v>74156.63</v>
      </c>
      <c r="E173" s="1">
        <v>0</v>
      </c>
      <c r="F173" s="1">
        <v>0</v>
      </c>
      <c r="G173" s="2">
        <f t="shared" si="0"/>
        <v>32474.994920000001</v>
      </c>
      <c r="H173" s="2">
        <f t="shared" si="1"/>
        <v>0.51999999999679858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1906.49</v>
      </c>
      <c r="D174" s="1">
        <f>'PR-RAS'!E178</f>
        <v>2065.09</v>
      </c>
      <c r="E174" s="1">
        <v>0</v>
      </c>
      <c r="F174" s="1">
        <v>0</v>
      </c>
      <c r="G174" s="2">
        <f t="shared" si="0"/>
        <v>1044.3439099999998</v>
      </c>
      <c r="H174" s="2">
        <f t="shared" si="1"/>
        <v>0.58000000000015461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7900.33</v>
      </c>
      <c r="D175" s="1">
        <f>'PR-RAS'!E179</f>
        <v>5691.93</v>
      </c>
      <c r="E175" s="1">
        <v>0</v>
      </c>
      <c r="F175" s="1">
        <v>0</v>
      </c>
      <c r="G175" s="2">
        <f t="shared" si="0"/>
        <v>3355.4490600000004</v>
      </c>
      <c r="H175" s="2">
        <f t="shared" si="1"/>
        <v>0.3999999999996362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1279.97</v>
      </c>
      <c r="D176" s="1">
        <f>'PR-RAS'!E180</f>
        <v>612.61</v>
      </c>
      <c r="E176" s="1">
        <v>0</v>
      </c>
      <c r="F176" s="1">
        <v>0</v>
      </c>
      <c r="G176" s="2">
        <f t="shared" si="0"/>
        <v>438.40825000000001</v>
      </c>
      <c r="H176" s="2">
        <f t="shared" si="1"/>
        <v>0.41999999999995907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4220.6000000000004</v>
      </c>
      <c r="D177" s="1">
        <f>'PR-RAS'!E181</f>
        <v>10859.53</v>
      </c>
      <c r="E177" s="1">
        <v>0</v>
      </c>
      <c r="F177" s="1">
        <v>0</v>
      </c>
      <c r="G177" s="2">
        <f t="shared" si="0"/>
        <v>4565.3801600000006</v>
      </c>
      <c r="H177" s="2">
        <f t="shared" si="1"/>
        <v>0.86999999999898137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762.76</v>
      </c>
      <c r="D178" s="1">
        <f>'PR-RAS'!E182</f>
        <v>986.91</v>
      </c>
      <c r="E178" s="1">
        <v>0</v>
      </c>
      <c r="F178" s="1">
        <v>0</v>
      </c>
      <c r="G178" s="2">
        <f t="shared" si="0"/>
        <v>484.37465999999995</v>
      </c>
      <c r="H178" s="2">
        <f t="shared" si="1"/>
        <v>0.33000000000004093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537.80999999999995</v>
      </c>
      <c r="E179" s="1">
        <v>0</v>
      </c>
      <c r="F179" s="1">
        <v>0</v>
      </c>
      <c r="G179" s="2">
        <f t="shared" si="0"/>
        <v>191.46035999999998</v>
      </c>
      <c r="H179" s="2">
        <f t="shared" si="1"/>
        <v>0.19000000000005457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12924.68</v>
      </c>
      <c r="D180" s="1">
        <f>'PR-RAS'!E184</f>
        <v>38292.75</v>
      </c>
      <c r="E180" s="1">
        <v>0</v>
      </c>
      <c r="F180" s="1">
        <v>0</v>
      </c>
      <c r="G180" s="2">
        <f t="shared" si="0"/>
        <v>16022.322219999998</v>
      </c>
      <c r="H180" s="2">
        <f t="shared" si="1"/>
        <v>0.56999999999970896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2097.21</v>
      </c>
      <c r="D181" s="1">
        <f>'PR-RAS'!E185</f>
        <v>1967.1</v>
      </c>
      <c r="E181" s="1">
        <v>0</v>
      </c>
      <c r="F181" s="1">
        <v>0</v>
      </c>
      <c r="G181" s="2">
        <f t="shared" si="0"/>
        <v>1085.6538</v>
      </c>
      <c r="H181" s="2">
        <f t="shared" si="1"/>
        <v>0.30999999999994543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9402.81</v>
      </c>
      <c r="D182" s="1">
        <f>'PR-RAS'!E186</f>
        <v>13142.9</v>
      </c>
      <c r="E182" s="1">
        <v>0</v>
      </c>
      <c r="F182" s="1">
        <v>0</v>
      </c>
      <c r="G182" s="2">
        <f t="shared" si="0"/>
        <v>6459.6384099999996</v>
      </c>
      <c r="H182" s="2">
        <f t="shared" si="1"/>
        <v>0.29000000000087311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3881.45</v>
      </c>
      <c r="D183" s="1">
        <f>'PR-RAS'!E187</f>
        <v>1973.71</v>
      </c>
      <c r="E183" s="1">
        <v>0</v>
      </c>
      <c r="F183" s="1">
        <v>0</v>
      </c>
      <c r="G183" s="2">
        <f t="shared" si="0"/>
        <v>1424.8543399999999</v>
      </c>
      <c r="H183" s="2">
        <f t="shared" si="1"/>
        <v>0.73999999999978172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4524.0199999999995</v>
      </c>
      <c r="D184" s="1">
        <f>'PR-RAS'!E188</f>
        <v>5656.81</v>
      </c>
      <c r="E184" s="1">
        <v>0</v>
      </c>
      <c r="F184" s="1">
        <v>0</v>
      </c>
      <c r="G184" s="2">
        <f t="shared" si="0"/>
        <v>2898.2881199999997</v>
      </c>
      <c r="H184" s="2">
        <f t="shared" si="1"/>
        <v>0.20999999999912689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726.18</v>
      </c>
      <c r="D185" s="1">
        <f>'PR-RAS'!E189</f>
        <v>674.31</v>
      </c>
      <c r="E185" s="1">
        <v>0</v>
      </c>
      <c r="F185" s="1">
        <v>0</v>
      </c>
      <c r="G185" s="2">
        <f t="shared" si="0"/>
        <v>381.76319999999993</v>
      </c>
      <c r="H185" s="2">
        <f t="shared" si="1"/>
        <v>0.48999999999989541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1425.66</v>
      </c>
      <c r="D186" s="1">
        <f>'PR-RAS'!E190</f>
        <v>2712.79</v>
      </c>
      <c r="E186" s="1">
        <v>0</v>
      </c>
      <c r="F186" s="1">
        <v>0</v>
      </c>
      <c r="G186" s="2">
        <f t="shared" si="0"/>
        <v>1267.4793999999999</v>
      </c>
      <c r="H186" s="2">
        <f t="shared" si="1"/>
        <v>0.54999999999995453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2141.64</v>
      </c>
      <c r="D187" s="1">
        <f>'PR-RAS'!E191</f>
        <v>2112.66</v>
      </c>
      <c r="E187" s="1">
        <v>0</v>
      </c>
      <c r="F187" s="1">
        <v>0</v>
      </c>
      <c r="G187" s="2">
        <f t="shared" si="0"/>
        <v>1184.2545599999999</v>
      </c>
      <c r="H187" s="2">
        <f t="shared" si="1"/>
        <v>0.70000000000027285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230.53</v>
      </c>
      <c r="D188" s="1">
        <f>'PR-RAS'!E192</f>
        <v>0</v>
      </c>
      <c r="E188" s="1">
        <v>0</v>
      </c>
      <c r="F188" s="1">
        <v>0</v>
      </c>
      <c r="G188" s="2">
        <f t="shared" si="0"/>
        <v>43.109110000000001</v>
      </c>
      <c r="H188" s="2">
        <f t="shared" si="1"/>
        <v>0.46999999999999886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140.96</v>
      </c>
      <c r="E189" s="1">
        <v>0</v>
      </c>
      <c r="F189" s="1">
        <v>0</v>
      </c>
      <c r="G189" s="2">
        <f t="shared" si="0"/>
        <v>53.000960000000006</v>
      </c>
      <c r="H189" s="2">
        <f t="shared" si="1"/>
        <v>3.9999999999992042E-2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0.01</v>
      </c>
      <c r="D191" s="1">
        <f>'PR-RAS'!E195</f>
        <v>16.09</v>
      </c>
      <c r="E191" s="1">
        <v>0</v>
      </c>
      <c r="F191" s="1">
        <v>0</v>
      </c>
      <c r="G191" s="2">
        <f t="shared" si="0"/>
        <v>6.1160999999999994</v>
      </c>
      <c r="H191" s="2">
        <f t="shared" si="1"/>
        <v>9.9999999999999853E-2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220.49</v>
      </c>
      <c r="D192" s="1">
        <f>'PR-RAS'!E196</f>
        <v>192.79999999999998</v>
      </c>
      <c r="E192" s="1">
        <v>0</v>
      </c>
      <c r="F192" s="1">
        <v>0</v>
      </c>
      <c r="G192" s="2">
        <f t="shared" si="0"/>
        <v>115.76318999999998</v>
      </c>
      <c r="H192" s="2">
        <f t="shared" si="1"/>
        <v>0.69000000000002615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220.49</v>
      </c>
      <c r="D206" s="1">
        <f>'PR-RAS'!E210</f>
        <v>192.79999999999998</v>
      </c>
      <c r="E206" s="1">
        <v>0</v>
      </c>
      <c r="F206" s="1">
        <v>0</v>
      </c>
      <c r="G206" s="2">
        <f t="shared" si="0"/>
        <v>124.24844999999998</v>
      </c>
      <c r="H206" s="2">
        <f t="shared" si="1"/>
        <v>0.69000000000002615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194.36</v>
      </c>
      <c r="D207" s="1">
        <f>'PR-RAS'!E211</f>
        <v>188.95</v>
      </c>
      <c r="E207" s="1">
        <v>0</v>
      </c>
      <c r="F207" s="1">
        <v>0</v>
      </c>
      <c r="G207" s="2">
        <f t="shared" si="0"/>
        <v>117.88556</v>
      </c>
      <c r="H207" s="2">
        <f t="shared" si="1"/>
        <v>0.41000000000002501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9.59</v>
      </c>
      <c r="D208" s="1">
        <f>'PR-RAS'!E212</f>
        <v>0</v>
      </c>
      <c r="E208" s="1">
        <v>0</v>
      </c>
      <c r="F208" s="1">
        <v>0</v>
      </c>
      <c r="G208" s="2">
        <f t="shared" si="0"/>
        <v>1.9851299999999998</v>
      </c>
      <c r="H208" s="2">
        <f t="shared" si="1"/>
        <v>0.41000000000000014</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16.54</v>
      </c>
      <c r="D209" s="1">
        <f>'PR-RAS'!E213</f>
        <v>3.85</v>
      </c>
      <c r="E209" s="1">
        <v>0</v>
      </c>
      <c r="F209" s="1">
        <v>0</v>
      </c>
      <c r="G209" s="2">
        <f t="shared" si="0"/>
        <v>5.0419199999999993</v>
      </c>
      <c r="H209" s="2">
        <f t="shared" si="1"/>
        <v>0.61000000000000076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137928.14000000001</v>
      </c>
      <c r="D285" s="1">
        <f>'PR-RAS'!E289</f>
        <v>211686.69</v>
      </c>
      <c r="E285" s="1">
        <v>0</v>
      </c>
      <c r="F285" s="1">
        <v>0</v>
      </c>
      <c r="G285" s="2">
        <f t="shared" si="8"/>
        <v>159409.63167999999</v>
      </c>
      <c r="H285" s="2">
        <f t="shared" si="9"/>
        <v>0.45000000001164153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62194.549999999988</v>
      </c>
      <c r="D286" s="1">
        <f>'PR-RAS'!E290</f>
        <v>0</v>
      </c>
      <c r="E286" s="1">
        <v>0</v>
      </c>
      <c r="F286" s="1">
        <v>0</v>
      </c>
      <c r="G286" s="2">
        <f t="shared" si="8"/>
        <v>17725.446749999996</v>
      </c>
      <c r="H286" s="2">
        <f t="shared" si="9"/>
        <v>0.45000000001164153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21519.189999999973</v>
      </c>
      <c r="E287" s="1">
        <v>0</v>
      </c>
      <c r="F287" s="1">
        <v>0</v>
      </c>
      <c r="G287" s="2">
        <f t="shared" si="8"/>
        <v>12308.976679999983</v>
      </c>
      <c r="H287" s="2">
        <f t="shared" si="9"/>
        <v>0.18999999997322448</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4130.8100000000004</v>
      </c>
      <c r="D288" s="1">
        <f>'PR-RAS'!E292</f>
        <v>34805.71</v>
      </c>
      <c r="E288" s="1">
        <v>0</v>
      </c>
      <c r="F288" s="1">
        <v>0</v>
      </c>
      <c r="G288" s="2">
        <f t="shared" si="8"/>
        <v>21164.020009999997</v>
      </c>
      <c r="H288" s="2">
        <f t="shared" si="9"/>
        <v>0.48000000000047294</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53</v>
      </c>
      <c r="E293" s="1">
        <v>0</v>
      </c>
      <c r="F293" s="1">
        <v>0</v>
      </c>
      <c r="G293" s="2">
        <f t="shared" si="8"/>
        <v>30.951999999999998</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53</v>
      </c>
      <c r="E306" s="1">
        <v>0</v>
      </c>
      <c r="F306" s="1">
        <v>0</v>
      </c>
      <c r="G306" s="2">
        <f t="shared" si="8"/>
        <v>32.33</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53</v>
      </c>
      <c r="E312" s="1">
        <v>0</v>
      </c>
      <c r="F312" s="1">
        <v>0</v>
      </c>
      <c r="G312" s="2">
        <f t="shared" si="8"/>
        <v>32.966000000000001</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53</v>
      </c>
      <c r="E314" s="1">
        <v>0</v>
      </c>
      <c r="F314" s="1">
        <v>0</v>
      </c>
      <c r="G314" s="2">
        <f t="shared" si="8"/>
        <v>33.177999999999997</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4185.9500000000007</v>
      </c>
      <c r="D345" s="1">
        <f>'PR-RAS'!E350</f>
        <v>12913.33</v>
      </c>
      <c r="E345" s="1">
        <v>0</v>
      </c>
      <c r="F345" s="1">
        <v>0</v>
      </c>
      <c r="G345" s="2">
        <f t="shared" si="8"/>
        <v>10324.33784</v>
      </c>
      <c r="H345" s="2">
        <f t="shared" si="9"/>
        <v>0.37999999999919964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4185.9500000000007</v>
      </c>
      <c r="D358" s="1">
        <f>'PR-RAS'!E363</f>
        <v>10863.33</v>
      </c>
      <c r="E358" s="1">
        <v>0</v>
      </c>
      <c r="F358" s="1">
        <v>0</v>
      </c>
      <c r="G358" s="2">
        <f t="shared" si="8"/>
        <v>9250.80177</v>
      </c>
      <c r="H358" s="2">
        <f t="shared" si="9"/>
        <v>0.37999999999919964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4185.9500000000007</v>
      </c>
      <c r="D364" s="1">
        <f>'PR-RAS'!E369</f>
        <v>10538.45</v>
      </c>
      <c r="E364" s="1">
        <v>0</v>
      </c>
      <c r="F364" s="1">
        <v>0</v>
      </c>
      <c r="G364" s="2">
        <f t="shared" si="8"/>
        <v>9170.4145500000013</v>
      </c>
      <c r="H364" s="2">
        <f t="shared" si="9"/>
        <v>0.5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1668.53</v>
      </c>
      <c r="E365" s="1">
        <v>0</v>
      </c>
      <c r="F365" s="1">
        <v>0</v>
      </c>
      <c r="G365" s="2">
        <f t="shared" si="8"/>
        <v>1214.68984</v>
      </c>
      <c r="H365" s="2">
        <f t="shared" si="9"/>
        <v>0.47000000000002728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124.9</v>
      </c>
      <c r="E366" s="1">
        <v>0</v>
      </c>
      <c r="F366" s="1">
        <v>0</v>
      </c>
      <c r="G366" s="2">
        <f t="shared" si="8"/>
        <v>91.177000000000007</v>
      </c>
      <c r="H366" s="2">
        <f t="shared" si="9"/>
        <v>9.9999999999994316E-2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2574.8000000000002</v>
      </c>
      <c r="D367" s="1">
        <f>'PR-RAS'!E372</f>
        <v>3395.21</v>
      </c>
      <c r="E367" s="1">
        <v>0</v>
      </c>
      <c r="F367" s="1">
        <v>0</v>
      </c>
      <c r="G367" s="2">
        <f t="shared" si="8"/>
        <v>3427.6705200000001</v>
      </c>
      <c r="H367" s="2">
        <f t="shared" si="9"/>
        <v>0.40999999999985448</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1611.15</v>
      </c>
      <c r="D370" s="1">
        <f>'PR-RAS'!E375</f>
        <v>1619.67</v>
      </c>
      <c r="E370" s="1">
        <v>0</v>
      </c>
      <c r="F370" s="1">
        <v>0</v>
      </c>
      <c r="G370" s="2">
        <f t="shared" si="8"/>
        <v>1789.8308099999999</v>
      </c>
      <c r="H370" s="2">
        <f t="shared" si="9"/>
        <v>0.48000000000001819</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3730.14</v>
      </c>
      <c r="E371" s="1">
        <v>0</v>
      </c>
      <c r="F371" s="1">
        <v>0</v>
      </c>
      <c r="G371" s="2">
        <f t="shared" si="8"/>
        <v>2760.3035999999997</v>
      </c>
      <c r="H371" s="2">
        <f t="shared" si="9"/>
        <v>0.13999999999987267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324.88</v>
      </c>
      <c r="E383" s="1">
        <v>0</v>
      </c>
      <c r="F383" s="1">
        <v>0</v>
      </c>
      <c r="G383" s="2">
        <f t="shared" si="8"/>
        <v>248.20832000000001</v>
      </c>
      <c r="H383" s="2">
        <f t="shared" si="9"/>
        <v>0.12000000000000455</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324.88</v>
      </c>
      <c r="E384" s="1">
        <v>0</v>
      </c>
      <c r="F384" s="1">
        <v>0</v>
      </c>
      <c r="G384" s="2">
        <f t="shared" si="8"/>
        <v>248.85808</v>
      </c>
      <c r="H384" s="2">
        <f t="shared" si="9"/>
        <v>0.12000000000000455</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2050</v>
      </c>
      <c r="E397" s="1">
        <v>0</v>
      </c>
      <c r="F397" s="1">
        <v>0</v>
      </c>
      <c r="G397" s="2">
        <f t="shared" si="8"/>
        <v>1623.6000000000001</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2050</v>
      </c>
      <c r="E399" s="1">
        <v>0</v>
      </c>
      <c r="F399" s="1">
        <v>0</v>
      </c>
      <c r="G399" s="2">
        <f t="shared" si="8"/>
        <v>1631.8000000000002</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4185.9500000000007</v>
      </c>
      <c r="D403" s="1">
        <f>'PR-RAS'!E408</f>
        <v>12860.33</v>
      </c>
      <c r="E403" s="1">
        <v>0</v>
      </c>
      <c r="F403" s="1">
        <v>0</v>
      </c>
      <c r="G403" s="2">
        <f t="shared" si="8"/>
        <v>12022.45722</v>
      </c>
      <c r="H403" s="2">
        <f t="shared" si="9"/>
        <v>0.37999999999919964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23520.19</v>
      </c>
      <c r="D405" s="1">
        <f>'PR-RAS'!E410</f>
        <v>25404.75</v>
      </c>
      <c r="E405" s="1">
        <v>0</v>
      </c>
      <c r="F405" s="1">
        <v>0</v>
      </c>
      <c r="G405" s="2">
        <f t="shared" si="8"/>
        <v>30029.194760000002</v>
      </c>
      <c r="H405" s="2">
        <f t="shared" si="9"/>
        <v>0.43999999999869033</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200122.69</v>
      </c>
      <c r="D407" s="1">
        <f>'PR-RAS'!E412</f>
        <v>190220.50000000003</v>
      </c>
      <c r="E407" s="1">
        <v>0</v>
      </c>
      <c r="F407" s="1">
        <v>0</v>
      </c>
      <c r="G407" s="2">
        <f t="shared" si="8"/>
        <v>235708.85814000005</v>
      </c>
      <c r="H407" s="2">
        <f t="shared" si="9"/>
        <v>0.80999999996856786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142114.09000000003</v>
      </c>
      <c r="D408" s="1">
        <f>'PR-RAS'!E413</f>
        <v>224600.02</v>
      </c>
      <c r="E408" s="1">
        <v>0</v>
      </c>
      <c r="F408" s="1">
        <v>0</v>
      </c>
      <c r="G408" s="2">
        <f t="shared" si="8"/>
        <v>240664.85090999998</v>
      </c>
      <c r="H408" s="2">
        <f t="shared" si="9"/>
        <v>0.11000000001513399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58008.599999999977</v>
      </c>
      <c r="D409" s="1">
        <f>'PR-RAS'!E414</f>
        <v>0</v>
      </c>
      <c r="E409" s="1">
        <v>0</v>
      </c>
      <c r="F409" s="1">
        <v>0</v>
      </c>
      <c r="G409" s="2">
        <f t="shared" si="8"/>
        <v>23667.508799999989</v>
      </c>
      <c r="H409" s="2">
        <f t="shared" si="9"/>
        <v>0.40000000002328306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34379.51999999996</v>
      </c>
      <c r="E410" s="1">
        <v>0</v>
      </c>
      <c r="F410" s="1">
        <v>0</v>
      </c>
      <c r="G410" s="2">
        <f t="shared" si="8"/>
        <v>28122.447359999966</v>
      </c>
      <c r="H410" s="2">
        <f t="shared" si="9"/>
        <v>0.48000000003958121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9400.9599999999991</v>
      </c>
      <c r="E411" s="1">
        <v>0</v>
      </c>
      <c r="F411" s="1">
        <v>0</v>
      </c>
      <c r="G411" s="2">
        <f t="shared" si="8"/>
        <v>7708.7871999999988</v>
      </c>
      <c r="H411" s="2">
        <f t="shared" si="9"/>
        <v>4.0000000000873115E-2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19389.379999999997</v>
      </c>
      <c r="D412" s="1">
        <f>'PR-RAS'!E417</f>
        <v>0</v>
      </c>
      <c r="E412" s="1">
        <v>0</v>
      </c>
      <c r="F412" s="1">
        <v>0</v>
      </c>
      <c r="G412" s="2">
        <f t="shared" si="8"/>
        <v>7969.035179999998</v>
      </c>
      <c r="H412" s="2">
        <f t="shared" si="9"/>
        <v>0.37999999999738066</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200122.69</v>
      </c>
      <c r="D633" s="1">
        <f>'PR-RAS'!E639</f>
        <v>190220.50000000003</v>
      </c>
      <c r="E633" s="1">
        <v>0</v>
      </c>
      <c r="F633" s="1">
        <v>0</v>
      </c>
      <c r="G633" s="2">
        <f t="shared" si="10"/>
        <v>366916.25208000006</v>
      </c>
      <c r="H633" s="2">
        <f t="shared" si="11"/>
        <v>0.80999999996856786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142114.09000000003</v>
      </c>
      <c r="D634" s="1">
        <f>'PR-RAS'!E640</f>
        <v>224600.02</v>
      </c>
      <c r="E634" s="1">
        <v>0</v>
      </c>
      <c r="F634" s="1">
        <v>0</v>
      </c>
      <c r="G634" s="2">
        <f t="shared" si="10"/>
        <v>374301.84428999998</v>
      </c>
      <c r="H634" s="2">
        <f t="shared" si="11"/>
        <v>0.11000000001513399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58008.599999999977</v>
      </c>
      <c r="D635" s="1">
        <f>'PR-RAS'!E641</f>
        <v>0</v>
      </c>
      <c r="E635" s="1">
        <v>0</v>
      </c>
      <c r="F635" s="1">
        <v>0</v>
      </c>
      <c r="G635" s="2">
        <f t="shared" si="10"/>
        <v>36777.452399999987</v>
      </c>
      <c r="H635" s="2">
        <f t="shared" si="11"/>
        <v>0.40000000002328306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34379.51999999996</v>
      </c>
      <c r="E636" s="1">
        <v>0</v>
      </c>
      <c r="F636" s="1">
        <v>0</v>
      </c>
      <c r="G636" s="2">
        <f t="shared" si="10"/>
        <v>43661.990399999951</v>
      </c>
      <c r="H636" s="2">
        <f t="shared" si="11"/>
        <v>0.48000000003958121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9400.9599999999991</v>
      </c>
      <c r="E637" s="1">
        <v>0</v>
      </c>
      <c r="F637" s="1">
        <v>0</v>
      </c>
      <c r="G637" s="2">
        <f t="shared" si="10"/>
        <v>11958.021119999999</v>
      </c>
      <c r="H637" s="2">
        <f t="shared" si="11"/>
        <v>4.0000000000873115E-2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19389.379999999997</v>
      </c>
      <c r="D638" s="1">
        <f>'PR-RAS'!E644</f>
        <v>0</v>
      </c>
      <c r="E638" s="1">
        <v>0</v>
      </c>
      <c r="F638" s="1">
        <v>0</v>
      </c>
      <c r="G638" s="2">
        <f t="shared" si="10"/>
        <v>12351.035059999998</v>
      </c>
      <c r="H638" s="2">
        <f t="shared" si="11"/>
        <v>0.37999999999738066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38619.219999999979</v>
      </c>
      <c r="D639" s="1">
        <f>'PR-RAS'!E645</f>
        <v>0</v>
      </c>
      <c r="E639" s="1">
        <v>0</v>
      </c>
      <c r="F639" s="1">
        <v>0</v>
      </c>
      <c r="G639" s="2">
        <f t="shared" si="10"/>
        <v>24639.062359999989</v>
      </c>
      <c r="H639" s="2">
        <f t="shared" si="11"/>
        <v>0.21999999997933628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24978.559999999961</v>
      </c>
      <c r="E640" s="1">
        <v>0</v>
      </c>
      <c r="F640" s="1">
        <v>0</v>
      </c>
      <c r="G640" s="2">
        <f t="shared" si="10"/>
        <v>31922.599679999952</v>
      </c>
      <c r="H640" s="2">
        <f t="shared" si="11"/>
        <v>0.44000000003870809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99.8</v>
      </c>
      <c r="D641" s="1">
        <f>'PR-RAS'!E647</f>
        <v>0</v>
      </c>
      <c r="E641" s="1">
        <v>0</v>
      </c>
      <c r="F641" s="1">
        <v>0</v>
      </c>
      <c r="G641" s="2">
        <f t="shared" si="10"/>
        <v>63.872</v>
      </c>
      <c r="H641" s="2">
        <f t="shared" si="11"/>
        <v>0.20000000000000284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3440.57</v>
      </c>
      <c r="D642" s="1">
        <f>'PR-RAS'!E649</f>
        <v>45260.3</v>
      </c>
      <c r="E642" s="1">
        <v>0</v>
      </c>
      <c r="F642" s="1">
        <v>0</v>
      </c>
      <c r="G642" s="2">
        <f t="shared" si="10"/>
        <v>60229.109970000012</v>
      </c>
      <c r="H642" s="2">
        <f t="shared" si="11"/>
        <v>0.73000000000274667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200156.52</v>
      </c>
      <c r="D643" s="1">
        <f>'PR-RAS'!E650</f>
        <v>190927.84</v>
      </c>
      <c r="E643" s="1">
        <v>0</v>
      </c>
      <c r="F643" s="1">
        <v>0</v>
      </c>
      <c r="G643" s="2">
        <f t="shared" si="10"/>
        <v>373651.83239999996</v>
      </c>
      <c r="H643" s="2">
        <f t="shared" si="11"/>
        <v>0.64000000001396984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149443.31</v>
      </c>
      <c r="D644" s="1">
        <f>'PR-RAS'!E651</f>
        <v>227357.86</v>
      </c>
      <c r="E644" s="1">
        <v>0</v>
      </c>
      <c r="F644" s="1">
        <v>0</v>
      </c>
      <c r="G644" s="2">
        <f t="shared" si="10"/>
        <v>388474.25629000005</v>
      </c>
      <c r="H644" s="2">
        <f t="shared" si="11"/>
        <v>0.45000000001164153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54153.78</v>
      </c>
      <c r="D645" s="1">
        <f>'PR-RAS'!E652</f>
        <v>8830.2800000000279</v>
      </c>
      <c r="E645" s="1">
        <v>0</v>
      </c>
      <c r="F645" s="1">
        <v>0</v>
      </c>
      <c r="G645" s="2">
        <f t="shared" si="10"/>
        <v>46248.434960000035</v>
      </c>
      <c r="H645" s="2">
        <f t="shared" si="11"/>
        <v>0.50000000002910383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v>
      </c>
      <c r="D647" s="1">
        <f>'PR-RAS'!E654</f>
        <v>9</v>
      </c>
      <c r="E647" s="1">
        <v>0</v>
      </c>
      <c r="F647" s="1">
        <v>0</v>
      </c>
      <c r="G647" s="2">
        <f t="shared" si="10"/>
        <v>16.150000000000002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v>
      </c>
      <c r="D649" s="1">
        <f>'PR-RAS'!E656</f>
        <v>9</v>
      </c>
      <c r="E649" s="1">
        <v>0</v>
      </c>
      <c r="F649" s="1">
        <v>0</v>
      </c>
      <c r="G649" s="2">
        <f t="shared" si="10"/>
        <v>15.552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8763.3700000000008</v>
      </c>
      <c r="D668" s="1">
        <f>'PR-RAS'!E675</f>
        <v>10080</v>
      </c>
      <c r="E668" s="1">
        <v>0</v>
      </c>
      <c r="F668" s="1">
        <v>0</v>
      </c>
      <c r="G668" s="2">
        <f t="shared" si="10"/>
        <v>19291.887790000004</v>
      </c>
      <c r="H668" s="2">
        <f t="shared" si="11"/>
        <v>0.37000000000080036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1150.68</v>
      </c>
      <c r="D711" s="1">
        <f>'PR-RAS'!E718</f>
        <v>2710.57</v>
      </c>
      <c r="E711" s="1">
        <v>0</v>
      </c>
      <c r="F711" s="1">
        <v>0</v>
      </c>
      <c r="G711" s="2">
        <f t="shared" si="10"/>
        <v>4665.9922000000006</v>
      </c>
      <c r="H711" s="2">
        <f t="shared" si="11"/>
        <v>0.74999999999977263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537.80999999999995</v>
      </c>
      <c r="E713" s="1">
        <v>0</v>
      </c>
      <c r="F713" s="1">
        <v>0</v>
      </c>
      <c r="G713" s="2">
        <f t="shared" si="10"/>
        <v>765.84143999999992</v>
      </c>
      <c r="H713" s="2">
        <f t="shared" si="11"/>
        <v>0.19000000000005457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2384.91</v>
      </c>
      <c r="D714" s="1">
        <f>'PR-RAS'!E721</f>
        <v>5336.63</v>
      </c>
      <c r="E714" s="1">
        <v>0</v>
      </c>
      <c r="F714" s="1">
        <v>0</v>
      </c>
      <c r="G714" s="2">
        <f t="shared" si="10"/>
        <v>9310.4752100000005</v>
      </c>
      <c r="H714" s="2">
        <f t="shared" si="11"/>
        <v>0.46000000000003638</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4628.6099999999997</v>
      </c>
      <c r="D715" s="1">
        <f>'PR-RAS'!E722</f>
        <v>7860.89</v>
      </c>
      <c r="E715" s="1">
        <v>0</v>
      </c>
      <c r="F715" s="1">
        <v>0</v>
      </c>
      <c r="G715" s="2">
        <f t="shared" si="10"/>
        <v>14530.178459999999</v>
      </c>
      <c r="H715" s="2">
        <f t="shared" si="11"/>
        <v>0.5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2254.52</v>
      </c>
      <c r="D716" s="1">
        <f>'PR-RAS'!E723</f>
        <v>2025.73</v>
      </c>
      <c r="E716" s="1">
        <v>0</v>
      </c>
      <c r="F716" s="1">
        <v>0</v>
      </c>
      <c r="G716" s="2">
        <f t="shared" si="10"/>
        <v>4508.7756999999992</v>
      </c>
      <c r="H716" s="2">
        <f t="shared" si="11"/>
        <v>0.75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726.18</v>
      </c>
      <c r="D718" s="1">
        <f>'PR-RAS'!E725</f>
        <v>674.31</v>
      </c>
      <c r="E718" s="1">
        <v>0</v>
      </c>
      <c r="F718" s="1">
        <v>0</v>
      </c>
      <c r="G718" s="2">
        <f t="shared" si="10"/>
        <v>1487.6315999999997</v>
      </c>
      <c r="H718" s="2">
        <f t="shared" si="11"/>
        <v>0.48999999999989541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36033.370000000003</v>
      </c>
      <c r="D1480" s="6"/>
      <c r="E1480" s="6">
        <v>0</v>
      </c>
      <c r="F1480" s="6">
        <v>0</v>
      </c>
      <c r="G1480" s="7">
        <f t="shared" ref="G1480:G1580" si="34">B1480/1000*C1480</f>
        <v>36.033370000000005</v>
      </c>
      <c r="H1480" s="7">
        <f t="shared" ref="H1480:H1580" si="35">ABS(C1480-ROUND(C1480,0))</f>
        <v>0.37000000000261934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227702.11</v>
      </c>
      <c r="D1481" s="1">
        <v>0</v>
      </c>
      <c r="E1481" s="1">
        <v>0</v>
      </c>
      <c r="F1481" s="1">
        <v>0</v>
      </c>
      <c r="G1481" s="2">
        <f t="shared" si="34"/>
        <v>455.40422000000001</v>
      </c>
      <c r="H1481" s="2">
        <f t="shared" si="35"/>
        <v>0.10999999998603016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214788.78</v>
      </c>
      <c r="D1483" s="1">
        <v>0</v>
      </c>
      <c r="E1483" s="1">
        <v>0</v>
      </c>
      <c r="F1483" s="1">
        <v>0</v>
      </c>
      <c r="G1483" s="2">
        <f t="shared" si="34"/>
        <v>859.15512000000001</v>
      </c>
      <c r="H1483" s="2">
        <f t="shared" si="35"/>
        <v>0.22000000000116415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101338.43</v>
      </c>
      <c r="D1484" s="1">
        <v>0</v>
      </c>
      <c r="E1484" s="1">
        <v>0</v>
      </c>
      <c r="F1484" s="1">
        <v>0</v>
      </c>
      <c r="G1484" s="2">
        <f t="shared" si="34"/>
        <v>506.69214999999997</v>
      </c>
      <c r="H1484" s="2">
        <f t="shared" si="35"/>
        <v>0.42999999999301508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110346.97</v>
      </c>
      <c r="D1485" s="1">
        <v>0</v>
      </c>
      <c r="E1485" s="1">
        <v>0</v>
      </c>
      <c r="F1485" s="1">
        <v>0</v>
      </c>
      <c r="G1485" s="2">
        <f t="shared" si="34"/>
        <v>662.08181999999999</v>
      </c>
      <c r="H1485" s="2">
        <f t="shared" si="35"/>
        <v>2.9999999998835847E-2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2791.1</v>
      </c>
      <c r="D1486" s="1">
        <v>0</v>
      </c>
      <c r="E1486" s="1">
        <v>0</v>
      </c>
      <c r="F1486" s="1">
        <v>0</v>
      </c>
      <c r="G1486" s="2">
        <f t="shared" si="34"/>
        <v>19.537700000000001</v>
      </c>
      <c r="H1486" s="2">
        <f t="shared" si="35"/>
        <v>9.9999999999909051E-2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312.27999999999997</v>
      </c>
      <c r="D1491" s="1">
        <v>0</v>
      </c>
      <c r="E1491" s="1">
        <v>0</v>
      </c>
      <c r="F1491" s="1">
        <v>0</v>
      </c>
      <c r="G1491" s="2">
        <f t="shared" si="34"/>
        <v>3.7473599999999996</v>
      </c>
      <c r="H1491" s="2">
        <f t="shared" si="35"/>
        <v>0.27999999999997272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12913.33</v>
      </c>
      <c r="D1492" s="1">
        <v>0</v>
      </c>
      <c r="E1492" s="1">
        <v>0</v>
      </c>
      <c r="F1492" s="1">
        <v>0</v>
      </c>
      <c r="G1492" s="2">
        <f t="shared" si="34"/>
        <v>167.87329</v>
      </c>
      <c r="H1492" s="2">
        <f t="shared" si="35"/>
        <v>0.32999999999992724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229491.31</v>
      </c>
      <c r="D1499" s="1">
        <v>0</v>
      </c>
      <c r="E1499" s="1">
        <v>0</v>
      </c>
      <c r="F1499" s="1">
        <v>0</v>
      </c>
      <c r="G1499" s="2">
        <f t="shared" si="34"/>
        <v>4589.8262000000004</v>
      </c>
      <c r="H1499" s="2">
        <f t="shared" si="35"/>
        <v>0.30999999999767169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205276.97999999998</v>
      </c>
      <c r="D1501" s="1">
        <v>0</v>
      </c>
      <c r="E1501" s="1">
        <v>0</v>
      </c>
      <c r="F1501" s="1">
        <v>0</v>
      </c>
      <c r="G1501" s="2">
        <f t="shared" si="34"/>
        <v>4516.0935599999993</v>
      </c>
      <c r="H1501" s="2">
        <f t="shared" si="35"/>
        <v>2.0000000018626451E-2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95952.78</v>
      </c>
      <c r="D1502" s="1">
        <v>0</v>
      </c>
      <c r="E1502" s="1">
        <v>0</v>
      </c>
      <c r="F1502" s="1">
        <v>0</v>
      </c>
      <c r="G1502" s="2">
        <f t="shared" si="34"/>
        <v>2206.9139399999999</v>
      </c>
      <c r="H1502" s="2">
        <f t="shared" si="35"/>
        <v>0.22000000000116415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107366.96</v>
      </c>
      <c r="D1503" s="1">
        <v>0</v>
      </c>
      <c r="E1503" s="1">
        <v>0</v>
      </c>
      <c r="F1503" s="1">
        <v>0</v>
      </c>
      <c r="G1503" s="2">
        <f t="shared" si="34"/>
        <v>2576.8070400000001</v>
      </c>
      <c r="H1503" s="2">
        <f t="shared" si="35"/>
        <v>3.9999999993597157E-2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1854.96</v>
      </c>
      <c r="D1504" s="1">
        <v>0</v>
      </c>
      <c r="E1504" s="1">
        <v>0</v>
      </c>
      <c r="F1504" s="1">
        <v>0</v>
      </c>
      <c r="G1504" s="2">
        <f t="shared" si="34"/>
        <v>46.374000000000002</v>
      </c>
      <c r="H1504" s="2">
        <f t="shared" si="35"/>
        <v>3.999999999996362E-2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102.28</v>
      </c>
      <c r="D1509" s="1">
        <v>0</v>
      </c>
      <c r="E1509" s="1">
        <v>0</v>
      </c>
      <c r="F1509" s="1">
        <v>0</v>
      </c>
      <c r="G1509" s="2">
        <f t="shared" si="34"/>
        <v>3.0684</v>
      </c>
      <c r="H1509" s="2">
        <f t="shared" si="35"/>
        <v>0.28000000000000114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24214.33</v>
      </c>
      <c r="D1510" s="1">
        <v>0</v>
      </c>
      <c r="E1510" s="1">
        <v>0</v>
      </c>
      <c r="F1510" s="1">
        <v>0</v>
      </c>
      <c r="G1510" s="2">
        <f t="shared" si="34"/>
        <v>750.64422999999999</v>
      </c>
      <c r="H1510" s="2">
        <f t="shared" si="35"/>
        <v>0.33000000000174623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34244.169999999984</v>
      </c>
      <c r="D1517" s="1">
        <v>0</v>
      </c>
      <c r="E1517" s="1">
        <v>0</v>
      </c>
      <c r="F1517" s="1">
        <v>0</v>
      </c>
      <c r="G1517" s="2">
        <f t="shared" si="34"/>
        <v>1301.2784599999993</v>
      </c>
      <c r="H1517" s="2">
        <f t="shared" si="35"/>
        <v>0.16999999998370185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34244.17</v>
      </c>
      <c r="D1576" s="1">
        <v>0</v>
      </c>
      <c r="E1576" s="1">
        <v>0</v>
      </c>
      <c r="F1576" s="1">
        <v>0</v>
      </c>
      <c r="G1576" s="2">
        <f t="shared" si="34"/>
        <v>3321.6844900000001</v>
      </c>
      <c r="H1576" s="2">
        <f t="shared" si="35"/>
        <v>0.16999999999825377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33602.17</v>
      </c>
      <c r="D1578" s="1">
        <v>0</v>
      </c>
      <c r="E1578" s="1">
        <v>0</v>
      </c>
      <c r="F1578" s="1">
        <v>0</v>
      </c>
      <c r="G1578" s="2">
        <f t="shared" si="34"/>
        <v>3326.61483</v>
      </c>
      <c r="H1578" s="2">
        <f t="shared" si="35"/>
        <v>0.16999999999825377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642</v>
      </c>
      <c r="D1579" s="1">
        <v>0</v>
      </c>
      <c r="E1579" s="1">
        <v>0</v>
      </c>
      <c r="F1579" s="1">
        <v>0</v>
      </c>
      <c r="G1579" s="2">
        <f t="shared" si="34"/>
        <v>64.2</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zoomScale="140" zoomScaleNormal="14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44428</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3421</v>
      </c>
      <c r="E8" s="319"/>
      <c r="F8" s="310" t="s">
        <v>31</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32</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33</v>
      </c>
      <c r="C10" s="265" t="s">
        <v>34</v>
      </c>
      <c r="E10" s="319"/>
      <c r="F10" s="310" t="s">
        <v>35</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36</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8" t="s">
        <v>40</v>
      </c>
      <c r="C15" s="329"/>
      <c r="D15" s="329"/>
      <c r="E15" s="329"/>
      <c r="F15" s="330"/>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200122.69</v>
      </c>
      <c r="I16" s="170">
        <f>'PR-RAS'!E6</f>
        <v>190167.50000000003</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137928.14000000001</v>
      </c>
      <c r="I17" s="170">
        <f>'PR-RAS'!E151</f>
        <v>211686.69</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38619.219999999979</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24978.559999999961</v>
      </c>
      <c r="J19" s="4"/>
      <c r="K19" s="4"/>
      <c r="L19" s="4"/>
      <c r="M19" s="4"/>
      <c r="N19" s="4"/>
      <c r="O19" s="4"/>
      <c r="P19" s="4"/>
      <c r="Q19" s="4"/>
      <c r="R19" s="4"/>
      <c r="S19" s="4"/>
      <c r="T19" s="4"/>
      <c r="U19" s="4"/>
      <c r="V19" s="4"/>
      <c r="W19" s="4"/>
      <c r="X19" s="4"/>
    </row>
    <row r="20" spans="1:24" ht="12.75" customHeight="1" x14ac:dyDescent="0.2">
      <c r="A20" s="325" t="s">
        <v>31</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44</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35</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36</v>
      </c>
      <c r="B33" s="331" t="str">
        <f>OBVEZE!B5</f>
        <v>Stanje obveza 1. siječnja (=stanju obveza iz Izvještaja o obvezama na 31. prosinca prethodne godine)</v>
      </c>
      <c r="C33" s="332"/>
      <c r="D33" s="332"/>
      <c r="E33" s="332"/>
      <c r="F33" s="333"/>
      <c r="G33" s="157" t="str">
        <f>OBVEZE!C5</f>
        <v>V001</v>
      </c>
      <c r="H33" s="180" t="s">
        <v>45</v>
      </c>
      <c r="I33" s="181">
        <f>OBVEZE!D5</f>
        <v>36033.370000000003</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45</v>
      </c>
      <c r="I34" s="175">
        <f>OBVEZE!D42</f>
        <v>34244.169999999984</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45</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45</v>
      </c>
      <c r="I36" s="179">
        <f>OBVEZE!D101</f>
        <v>34244.17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46</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148" zoomScale="140" zoomScaleNormal="140" workbookViewId="0">
      <selection activeCell="E169" sqref="E16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200122.69</v>
      </c>
      <c r="E6" s="51">
        <f>E7+E44+E50+E82+E106+E124+E133+E139</f>
        <v>190167.50000000003</v>
      </c>
      <c r="F6" s="52">
        <f t="shared" ref="F6:F131" si="0">IF(D6&lt;&gt;0,IF(E6/D6&gt;=100,"&gt;&gt;100",E6/D6*100),"-")</f>
        <v>95.02545663362811</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50613.19</v>
      </c>
      <c r="E50" s="51">
        <f>E51+E54+E59+E62+E65+E68+E71+E74+E77</f>
        <v>38285</v>
      </c>
      <c r="F50" s="52">
        <f t="shared" si="0"/>
        <v>75.642337501350937</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41849.82</v>
      </c>
      <c r="E54" s="51">
        <f t="shared" si="11"/>
        <v>28205</v>
      </c>
      <c r="F54" s="52">
        <f t="shared" si="0"/>
        <v>67.395749850298046</v>
      </c>
    </row>
    <row r="55" spans="1:6" ht="12.75" customHeight="1" x14ac:dyDescent="0.2">
      <c r="A55" s="53">
        <v>6321</v>
      </c>
      <c r="B55" s="86" t="s">
        <v>155</v>
      </c>
      <c r="C55" s="50" t="s">
        <v>156</v>
      </c>
      <c r="D55" s="242">
        <v>41849.82</v>
      </c>
      <c r="E55" s="242">
        <v>28205</v>
      </c>
      <c r="F55" s="52">
        <f t="shared" si="0"/>
        <v>67.395749850298046</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8763.3700000000008</v>
      </c>
      <c r="E68" s="51">
        <f t="shared" si="15"/>
        <v>10080</v>
      </c>
      <c r="F68" s="52">
        <f t="shared" si="0"/>
        <v>115.02424295676205</v>
      </c>
    </row>
    <row r="69" spans="1:6" ht="12.75" customHeight="1" x14ac:dyDescent="0.2">
      <c r="A69" s="53" t="s">
        <v>183</v>
      </c>
      <c r="B69" s="85" t="s">
        <v>184</v>
      </c>
      <c r="C69" s="50" t="s">
        <v>183</v>
      </c>
      <c r="D69" s="242">
        <v>8763.3700000000008</v>
      </c>
      <c r="E69" s="242">
        <v>10080</v>
      </c>
      <c r="F69" s="52">
        <f t="shared" si="0"/>
        <v>115.02424295676205</v>
      </c>
    </row>
    <row r="70" spans="1:6" ht="24" x14ac:dyDescent="0.2">
      <c r="A70" s="53" t="s">
        <v>185</v>
      </c>
      <c r="B70" s="85" t="s">
        <v>186</v>
      </c>
      <c r="C70" s="50" t="s">
        <v>185</v>
      </c>
      <c r="D70" s="242">
        <v>0</v>
      </c>
      <c r="E70" s="242"/>
      <c r="F70" s="52" t="str">
        <f t="shared" si="0"/>
        <v>-</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0</v>
      </c>
      <c r="E74" s="51">
        <f t="shared" si="17"/>
        <v>0</v>
      </c>
      <c r="F74" s="52" t="str">
        <f t="shared" si="0"/>
        <v>-</v>
      </c>
    </row>
    <row r="75" spans="1:6" ht="12.75" customHeight="1" x14ac:dyDescent="0.2">
      <c r="A75" s="53" t="s">
        <v>195</v>
      </c>
      <c r="B75" s="85" t="s">
        <v>196</v>
      </c>
      <c r="C75" s="50" t="s">
        <v>195</v>
      </c>
      <c r="D75" s="242">
        <v>0</v>
      </c>
      <c r="E75" s="242"/>
      <c r="F75" s="52" t="str">
        <f t="shared" si="0"/>
        <v>-</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0</v>
      </c>
      <c r="E77" s="51">
        <f t="shared" si="18"/>
        <v>0</v>
      </c>
      <c r="F77" s="52" t="str">
        <f t="shared" si="0"/>
        <v>-</v>
      </c>
    </row>
    <row r="78" spans="1:6" ht="12.75" customHeight="1" x14ac:dyDescent="0.2">
      <c r="A78" s="53">
        <v>6391</v>
      </c>
      <c r="B78" s="85" t="s">
        <v>201</v>
      </c>
      <c r="C78" s="50" t="s">
        <v>202</v>
      </c>
      <c r="D78" s="242">
        <v>0</v>
      </c>
      <c r="E78" s="242"/>
      <c r="F78" s="52" t="str">
        <f t="shared" si="0"/>
        <v>-</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0</v>
      </c>
      <c r="E80" s="242"/>
      <c r="F80" s="52" t="str">
        <f t="shared" si="0"/>
        <v>-</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0</v>
      </c>
      <c r="E82" s="51">
        <f t="shared" si="19"/>
        <v>0</v>
      </c>
      <c r="F82" s="52" t="str">
        <f t="shared" si="0"/>
        <v>-</v>
      </c>
    </row>
    <row r="83" spans="1:6" ht="12.75" customHeight="1" x14ac:dyDescent="0.2">
      <c r="A83" s="53">
        <v>641</v>
      </c>
      <c r="B83" s="85" t="s">
        <v>211</v>
      </c>
      <c r="C83" s="50" t="s">
        <v>212</v>
      </c>
      <c r="D83" s="51">
        <f t="shared" ref="D83:E83" si="20">SUM(D84:D90)</f>
        <v>0</v>
      </c>
      <c r="E83" s="51">
        <f t="shared" si="20"/>
        <v>0</v>
      </c>
      <c r="F83" s="52" t="str">
        <f t="shared" si="0"/>
        <v>-</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0</v>
      </c>
      <c r="E85" s="242"/>
      <c r="F85" s="52" t="str">
        <f t="shared" si="0"/>
        <v>-</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0</v>
      </c>
      <c r="E106" s="51">
        <f t="shared" si="23"/>
        <v>0</v>
      </c>
      <c r="F106" s="52" t="str">
        <f t="shared" si="0"/>
        <v>-</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0</v>
      </c>
      <c r="E112" s="51">
        <f t="shared" si="25"/>
        <v>0</v>
      </c>
      <c r="F112" s="52" t="str">
        <f t="shared" si="0"/>
        <v>-</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0</v>
      </c>
      <c r="E117" s="242"/>
      <c r="F117" s="52" t="str">
        <f t="shared" si="0"/>
        <v>-</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3500.58</v>
      </c>
      <c r="E124" s="51">
        <f t="shared" si="27"/>
        <v>3797.01</v>
      </c>
      <c r="F124" s="52">
        <f t="shared" si="0"/>
        <v>108.4680252986648</v>
      </c>
    </row>
    <row r="125" spans="1:6" ht="12.75" customHeight="1" x14ac:dyDescent="0.2">
      <c r="A125" s="53">
        <v>661</v>
      </c>
      <c r="B125" s="86" t="s">
        <v>295</v>
      </c>
      <c r="C125" s="50" t="s">
        <v>296</v>
      </c>
      <c r="D125" s="51">
        <f t="shared" ref="D125:E125" si="28">SUM(D126:D127)</f>
        <v>3500.58</v>
      </c>
      <c r="E125" s="51">
        <f t="shared" si="28"/>
        <v>3797.01</v>
      </c>
      <c r="F125" s="52">
        <f t="shared" si="0"/>
        <v>108.4680252986648</v>
      </c>
    </row>
    <row r="126" spans="1:6" ht="12.75" customHeight="1" x14ac:dyDescent="0.2">
      <c r="A126" s="53">
        <v>6614</v>
      </c>
      <c r="B126" s="86" t="s">
        <v>297</v>
      </c>
      <c r="C126" s="50" t="s">
        <v>298</v>
      </c>
      <c r="D126" s="242">
        <v>0</v>
      </c>
      <c r="E126" s="242"/>
      <c r="F126" s="52" t="str">
        <f t="shared" si="0"/>
        <v>-</v>
      </c>
    </row>
    <row r="127" spans="1:6" ht="12.75" customHeight="1" x14ac:dyDescent="0.2">
      <c r="A127" s="53">
        <v>6615</v>
      </c>
      <c r="B127" s="86" t="s">
        <v>299</v>
      </c>
      <c r="C127" s="50" t="s">
        <v>300</v>
      </c>
      <c r="D127" s="242">
        <v>3500.58</v>
      </c>
      <c r="E127" s="242">
        <v>3797.01</v>
      </c>
      <c r="F127" s="52">
        <f t="shared" si="0"/>
        <v>108.4680252986648</v>
      </c>
    </row>
    <row r="128" spans="1:6" ht="24" x14ac:dyDescent="0.2">
      <c r="A128" s="53">
        <v>663</v>
      </c>
      <c r="B128" s="231" t="s">
        <v>301</v>
      </c>
      <c r="C128" s="50" t="s">
        <v>302</v>
      </c>
      <c r="D128" s="51">
        <f t="shared" ref="D128:E128" si="29">SUM(D129:D132)</f>
        <v>0</v>
      </c>
      <c r="E128" s="51">
        <f t="shared" si="29"/>
        <v>0</v>
      </c>
      <c r="F128" s="52" t="str">
        <f t="shared" si="0"/>
        <v>-</v>
      </c>
    </row>
    <row r="129" spans="1:6" ht="12.75" customHeight="1" x14ac:dyDescent="0.2">
      <c r="A129" s="53">
        <v>6631</v>
      </c>
      <c r="B129" s="86" t="s">
        <v>303</v>
      </c>
      <c r="C129" s="50" t="s">
        <v>304</v>
      </c>
      <c r="D129" s="242">
        <v>0</v>
      </c>
      <c r="E129" s="242"/>
      <c r="F129" s="52" t="str">
        <f t="shared" si="0"/>
        <v>-</v>
      </c>
    </row>
    <row r="130" spans="1:6" ht="12.75" customHeight="1" x14ac:dyDescent="0.2">
      <c r="A130" s="53">
        <v>6632</v>
      </c>
      <c r="B130" s="232" t="s">
        <v>305</v>
      </c>
      <c r="C130" s="50" t="s">
        <v>306</v>
      </c>
      <c r="D130" s="242">
        <v>0</v>
      </c>
      <c r="E130" s="242"/>
      <c r="F130" s="52" t="str">
        <f t="shared" si="0"/>
        <v>-</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146008.92000000001</v>
      </c>
      <c r="E133" s="51">
        <f t="shared" si="30"/>
        <v>148085.49000000002</v>
      </c>
      <c r="F133" s="52">
        <f t="shared" ref="F133:F223" si="31">IF(D133&lt;&gt;0,IF(E133/D133&gt;=100,"&gt;&gt;100",E133/D133*100),"-")</f>
        <v>101.42222132729974</v>
      </c>
    </row>
    <row r="134" spans="1:6" ht="24" x14ac:dyDescent="0.2">
      <c r="A134" s="53">
        <v>671</v>
      </c>
      <c r="B134" s="232" t="s">
        <v>313</v>
      </c>
      <c r="C134" s="50" t="s">
        <v>314</v>
      </c>
      <c r="D134" s="51">
        <f t="shared" ref="D134:E134" si="32">SUM(D135:D137)</f>
        <v>146008.92000000001</v>
      </c>
      <c r="E134" s="51">
        <f t="shared" si="32"/>
        <v>148085.49000000002</v>
      </c>
      <c r="F134" s="52">
        <f t="shared" si="31"/>
        <v>101.42222132729974</v>
      </c>
    </row>
    <row r="135" spans="1:6" ht="12.75" customHeight="1" x14ac:dyDescent="0.2">
      <c r="A135" s="53">
        <v>6711</v>
      </c>
      <c r="B135" s="85" t="s">
        <v>315</v>
      </c>
      <c r="C135" s="50" t="s">
        <v>316</v>
      </c>
      <c r="D135" s="242">
        <v>145037.48000000001</v>
      </c>
      <c r="E135" s="242">
        <v>140036.6</v>
      </c>
      <c r="F135" s="52">
        <f t="shared" si="31"/>
        <v>96.552008487737098</v>
      </c>
    </row>
    <row r="136" spans="1:6" ht="24" x14ac:dyDescent="0.2">
      <c r="A136" s="53">
        <v>6712</v>
      </c>
      <c r="B136" s="232" t="s">
        <v>317</v>
      </c>
      <c r="C136" s="50" t="s">
        <v>318</v>
      </c>
      <c r="D136" s="242">
        <v>971.44</v>
      </c>
      <c r="E136" s="242">
        <v>8048.89</v>
      </c>
      <c r="F136" s="52">
        <f t="shared" si="31"/>
        <v>828.55245820637401</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137928.14000000001</v>
      </c>
      <c r="E151" s="51">
        <f t="shared" si="35"/>
        <v>211686.69</v>
      </c>
      <c r="F151" s="52">
        <f t="shared" si="31"/>
        <v>153.47607094534877</v>
      </c>
    </row>
    <row r="152" spans="1:6" ht="12.75" customHeight="1" x14ac:dyDescent="0.2">
      <c r="A152" s="53">
        <v>31</v>
      </c>
      <c r="B152" s="85" t="s">
        <v>348</v>
      </c>
      <c r="C152" s="50" t="s">
        <v>349</v>
      </c>
      <c r="D152" s="51">
        <f t="shared" ref="D152:E152" si="36">D153+D158+D159</f>
        <v>69480.63</v>
      </c>
      <c r="E152" s="51">
        <f t="shared" si="36"/>
        <v>100597.45999999999</v>
      </c>
      <c r="F152" s="52">
        <f t="shared" si="31"/>
        <v>144.7848990430858</v>
      </c>
    </row>
    <row r="153" spans="1:6" ht="12.75" customHeight="1" x14ac:dyDescent="0.2">
      <c r="A153" s="53">
        <v>311</v>
      </c>
      <c r="B153" s="85" t="s">
        <v>350</v>
      </c>
      <c r="C153" s="50" t="s">
        <v>351</v>
      </c>
      <c r="D153" s="51">
        <f t="shared" ref="D153:E153" si="37">SUM(D154:D157)</f>
        <v>56248.92</v>
      </c>
      <c r="E153" s="51">
        <f t="shared" si="37"/>
        <v>81862.960000000006</v>
      </c>
      <c r="F153" s="52">
        <f t="shared" si="31"/>
        <v>145.53694542046321</v>
      </c>
    </row>
    <row r="154" spans="1:6" ht="12.75" customHeight="1" x14ac:dyDescent="0.2">
      <c r="A154" s="53">
        <v>3111</v>
      </c>
      <c r="B154" s="85" t="s">
        <v>352</v>
      </c>
      <c r="C154" s="50" t="s">
        <v>353</v>
      </c>
      <c r="D154" s="242">
        <v>56248.92</v>
      </c>
      <c r="E154" s="242">
        <v>81862.960000000006</v>
      </c>
      <c r="F154" s="52">
        <f t="shared" si="31"/>
        <v>145.53694542046321</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4889.91</v>
      </c>
      <c r="E158" s="242">
        <v>6827.79</v>
      </c>
      <c r="F158" s="52">
        <f t="shared" si="31"/>
        <v>139.63017724252595</v>
      </c>
    </row>
    <row r="159" spans="1:6" ht="12.75" customHeight="1" x14ac:dyDescent="0.2">
      <c r="A159" s="53">
        <v>313</v>
      </c>
      <c r="B159" s="85" t="s">
        <v>362</v>
      </c>
      <c r="C159" s="50" t="s">
        <v>363</v>
      </c>
      <c r="D159" s="51">
        <f t="shared" ref="D159:E159" si="38">SUM(D160:D162)</f>
        <v>8341.7999999999993</v>
      </c>
      <c r="E159" s="51">
        <f t="shared" si="38"/>
        <v>11906.71</v>
      </c>
      <c r="F159" s="52">
        <f t="shared" si="31"/>
        <v>142.73550073125705</v>
      </c>
    </row>
    <row r="160" spans="1:6" ht="12.75" customHeight="1" x14ac:dyDescent="0.2">
      <c r="A160" s="53">
        <v>3131</v>
      </c>
      <c r="B160" s="85" t="s">
        <v>141</v>
      </c>
      <c r="C160" s="50" t="s">
        <v>364</v>
      </c>
      <c r="D160" s="242">
        <v>0</v>
      </c>
      <c r="E160" s="242"/>
      <c r="F160" s="52" t="str">
        <f t="shared" si="31"/>
        <v>-</v>
      </c>
    </row>
    <row r="161" spans="1:6" ht="12.75" customHeight="1" x14ac:dyDescent="0.2">
      <c r="A161" s="53">
        <v>3132</v>
      </c>
      <c r="B161" s="85" t="s">
        <v>365</v>
      </c>
      <c r="C161" s="50" t="s">
        <v>366</v>
      </c>
      <c r="D161" s="242">
        <v>8341.7999999999993</v>
      </c>
      <c r="E161" s="242">
        <v>11906.71</v>
      </c>
      <c r="F161" s="52">
        <f t="shared" si="31"/>
        <v>142.73550073125705</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68227.02</v>
      </c>
      <c r="E163" s="51">
        <f t="shared" si="39"/>
        <v>110896.43000000001</v>
      </c>
      <c r="F163" s="52">
        <f t="shared" si="31"/>
        <v>162.54033958979889</v>
      </c>
    </row>
    <row r="164" spans="1:6" ht="12.75" customHeight="1" x14ac:dyDescent="0.2">
      <c r="A164" s="53">
        <v>321</v>
      </c>
      <c r="B164" s="85" t="s">
        <v>371</v>
      </c>
      <c r="C164" s="50" t="s">
        <v>372</v>
      </c>
      <c r="D164" s="51">
        <f t="shared" ref="D164:E164" si="40">SUM(D165:D168)</f>
        <v>5977.79</v>
      </c>
      <c r="E164" s="51">
        <f t="shared" si="40"/>
        <v>5979.4400000000005</v>
      </c>
      <c r="F164" s="52">
        <f t="shared" si="31"/>
        <v>100.0276021740476</v>
      </c>
    </row>
    <row r="165" spans="1:6" ht="12.75" customHeight="1" x14ac:dyDescent="0.2">
      <c r="A165" s="53">
        <v>3211</v>
      </c>
      <c r="B165" s="85" t="s">
        <v>373</v>
      </c>
      <c r="C165" s="50" t="s">
        <v>374</v>
      </c>
      <c r="D165" s="242">
        <v>4659.6099999999997</v>
      </c>
      <c r="E165" s="242">
        <v>2746.37</v>
      </c>
      <c r="F165" s="52">
        <f t="shared" si="31"/>
        <v>58.939911280128598</v>
      </c>
    </row>
    <row r="166" spans="1:6" ht="12.75" customHeight="1" x14ac:dyDescent="0.2">
      <c r="A166" s="53">
        <v>3212</v>
      </c>
      <c r="B166" s="85" t="s">
        <v>375</v>
      </c>
      <c r="C166" s="50" t="s">
        <v>376</v>
      </c>
      <c r="D166" s="242">
        <v>1150.68</v>
      </c>
      <c r="E166" s="242">
        <v>2710.57</v>
      </c>
      <c r="F166" s="52">
        <f t="shared" si="31"/>
        <v>235.56245002954776</v>
      </c>
    </row>
    <row r="167" spans="1:6" ht="12.75" customHeight="1" x14ac:dyDescent="0.2">
      <c r="A167" s="53">
        <v>3213</v>
      </c>
      <c r="B167" s="85" t="s">
        <v>377</v>
      </c>
      <c r="C167" s="50" t="s">
        <v>378</v>
      </c>
      <c r="D167" s="242">
        <v>167.5</v>
      </c>
      <c r="E167" s="242">
        <v>522.5</v>
      </c>
      <c r="F167" s="52">
        <f t="shared" si="31"/>
        <v>311.94029850746267</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13348.910000000002</v>
      </c>
      <c r="E169" s="51">
        <f t="shared" si="41"/>
        <v>23129.839999999997</v>
      </c>
      <c r="F169" s="52">
        <f t="shared" si="31"/>
        <v>173.27137571532052</v>
      </c>
    </row>
    <row r="170" spans="1:6" ht="12.75" customHeight="1" x14ac:dyDescent="0.2">
      <c r="A170" s="53">
        <v>3221</v>
      </c>
      <c r="B170" s="85" t="s">
        <v>383</v>
      </c>
      <c r="C170" s="50" t="s">
        <v>384</v>
      </c>
      <c r="D170" s="242">
        <v>2204.34</v>
      </c>
      <c r="E170" s="242">
        <v>3505.76</v>
      </c>
      <c r="F170" s="52">
        <f t="shared" si="31"/>
        <v>159.03898672618561</v>
      </c>
    </row>
    <row r="171" spans="1:6" ht="12.75" customHeight="1" x14ac:dyDescent="0.2">
      <c r="A171" s="53">
        <v>3222</v>
      </c>
      <c r="B171" s="85" t="s">
        <v>385</v>
      </c>
      <c r="C171" s="50" t="s">
        <v>386</v>
      </c>
      <c r="D171" s="242">
        <v>554</v>
      </c>
      <c r="E171" s="242">
        <v>482.2</v>
      </c>
      <c r="F171" s="52">
        <f t="shared" si="31"/>
        <v>87.039711191335726</v>
      </c>
    </row>
    <row r="172" spans="1:6" ht="12.75" customHeight="1" x14ac:dyDescent="0.2">
      <c r="A172" s="53">
        <v>3223</v>
      </c>
      <c r="B172" s="85" t="s">
        <v>387</v>
      </c>
      <c r="C172" s="50" t="s">
        <v>388</v>
      </c>
      <c r="D172" s="242">
        <v>9083.2900000000009</v>
      </c>
      <c r="E172" s="242">
        <v>14152.3</v>
      </c>
      <c r="F172" s="52">
        <f t="shared" si="31"/>
        <v>155.80588090878965</v>
      </c>
    </row>
    <row r="173" spans="1:6" ht="12.75" customHeight="1" x14ac:dyDescent="0.2">
      <c r="A173" s="53">
        <v>3224</v>
      </c>
      <c r="B173" s="85" t="s">
        <v>389</v>
      </c>
      <c r="C173" s="50" t="s">
        <v>390</v>
      </c>
      <c r="D173" s="242">
        <v>133.75</v>
      </c>
      <c r="E173" s="242">
        <v>1136.32</v>
      </c>
      <c r="F173" s="52">
        <f t="shared" si="31"/>
        <v>849.58504672897186</v>
      </c>
    </row>
    <row r="174" spans="1:6" ht="12.75" customHeight="1" x14ac:dyDescent="0.2">
      <c r="A174" s="53">
        <v>3225</v>
      </c>
      <c r="B174" s="85" t="s">
        <v>391</v>
      </c>
      <c r="C174" s="50" t="s">
        <v>392</v>
      </c>
      <c r="D174" s="242">
        <v>1373.53</v>
      </c>
      <c r="E174" s="242">
        <v>3733.01</v>
      </c>
      <c r="F174" s="52">
        <f t="shared" si="31"/>
        <v>271.7821962388881</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v>120.25</v>
      </c>
      <c r="F176" s="52" t="str">
        <f t="shared" si="31"/>
        <v>-</v>
      </c>
    </row>
    <row r="177" spans="1:6" ht="12.75" customHeight="1" x14ac:dyDescent="0.2">
      <c r="A177" s="53">
        <v>323</v>
      </c>
      <c r="B177" s="85" t="s">
        <v>397</v>
      </c>
      <c r="C177" s="50" t="s">
        <v>398</v>
      </c>
      <c r="D177" s="51">
        <f t="shared" ref="D177:E177" si="42">SUM(D178:D186)</f>
        <v>40494.85</v>
      </c>
      <c r="E177" s="51">
        <f t="shared" si="42"/>
        <v>74156.63</v>
      </c>
      <c r="F177" s="52">
        <f t="shared" si="31"/>
        <v>183.12607652578046</v>
      </c>
    </row>
    <row r="178" spans="1:6" ht="12.75" customHeight="1" x14ac:dyDescent="0.2">
      <c r="A178" s="53">
        <v>3231</v>
      </c>
      <c r="B178" s="85" t="s">
        <v>399</v>
      </c>
      <c r="C178" s="50" t="s">
        <v>400</v>
      </c>
      <c r="D178" s="242">
        <v>1906.49</v>
      </c>
      <c r="E178" s="242">
        <v>2065.09</v>
      </c>
      <c r="F178" s="52">
        <f t="shared" si="31"/>
        <v>108.31895263022624</v>
      </c>
    </row>
    <row r="179" spans="1:6" ht="12.75" customHeight="1" x14ac:dyDescent="0.2">
      <c r="A179" s="53">
        <v>3232</v>
      </c>
      <c r="B179" s="85" t="s">
        <v>401</v>
      </c>
      <c r="C179" s="50" t="s">
        <v>402</v>
      </c>
      <c r="D179" s="242">
        <v>7900.33</v>
      </c>
      <c r="E179" s="242">
        <v>5691.93</v>
      </c>
      <c r="F179" s="52">
        <f t="shared" si="31"/>
        <v>72.046737288189235</v>
      </c>
    </row>
    <row r="180" spans="1:6" ht="12.75" customHeight="1" x14ac:dyDescent="0.2">
      <c r="A180" s="53">
        <v>3233</v>
      </c>
      <c r="B180" s="85" t="s">
        <v>403</v>
      </c>
      <c r="C180" s="50" t="s">
        <v>404</v>
      </c>
      <c r="D180" s="242">
        <v>1279.97</v>
      </c>
      <c r="E180" s="242">
        <v>612.61</v>
      </c>
      <c r="F180" s="52">
        <f t="shared" si="31"/>
        <v>47.861277998703095</v>
      </c>
    </row>
    <row r="181" spans="1:6" ht="12.75" customHeight="1" x14ac:dyDescent="0.2">
      <c r="A181" s="53">
        <v>3234</v>
      </c>
      <c r="B181" s="85" t="s">
        <v>405</v>
      </c>
      <c r="C181" s="50" t="s">
        <v>406</v>
      </c>
      <c r="D181" s="242">
        <v>4220.6000000000004</v>
      </c>
      <c r="E181" s="242">
        <v>10859.53</v>
      </c>
      <c r="F181" s="52">
        <f t="shared" si="31"/>
        <v>257.29825143344544</v>
      </c>
    </row>
    <row r="182" spans="1:6" ht="12.75" customHeight="1" x14ac:dyDescent="0.2">
      <c r="A182" s="53">
        <v>3235</v>
      </c>
      <c r="B182" s="85" t="s">
        <v>407</v>
      </c>
      <c r="C182" s="50" t="s">
        <v>408</v>
      </c>
      <c r="D182" s="242">
        <v>762.76</v>
      </c>
      <c r="E182" s="242">
        <v>986.91</v>
      </c>
      <c r="F182" s="52">
        <f t="shared" si="31"/>
        <v>129.38670092820809</v>
      </c>
    </row>
    <row r="183" spans="1:6" ht="12.75" customHeight="1" x14ac:dyDescent="0.2">
      <c r="A183" s="53">
        <v>3236</v>
      </c>
      <c r="B183" s="85" t="s">
        <v>409</v>
      </c>
      <c r="C183" s="50" t="s">
        <v>410</v>
      </c>
      <c r="D183" s="242">
        <v>0</v>
      </c>
      <c r="E183" s="242">
        <v>537.80999999999995</v>
      </c>
      <c r="F183" s="52" t="str">
        <f t="shared" si="31"/>
        <v>-</v>
      </c>
    </row>
    <row r="184" spans="1:6" ht="12.75" customHeight="1" x14ac:dyDescent="0.2">
      <c r="A184" s="53">
        <v>3237</v>
      </c>
      <c r="B184" s="85" t="s">
        <v>411</v>
      </c>
      <c r="C184" s="50" t="s">
        <v>412</v>
      </c>
      <c r="D184" s="242">
        <v>12924.68</v>
      </c>
      <c r="E184" s="242">
        <v>38292.75</v>
      </c>
      <c r="F184" s="52">
        <f t="shared" si="31"/>
        <v>296.27619407211625</v>
      </c>
    </row>
    <row r="185" spans="1:6" ht="12.75" customHeight="1" x14ac:dyDescent="0.2">
      <c r="A185" s="53">
        <v>3238</v>
      </c>
      <c r="B185" s="85" t="s">
        <v>413</v>
      </c>
      <c r="C185" s="50" t="s">
        <v>414</v>
      </c>
      <c r="D185" s="242">
        <v>2097.21</v>
      </c>
      <c r="E185" s="242">
        <v>1967.1</v>
      </c>
      <c r="F185" s="52">
        <f t="shared" si="31"/>
        <v>93.796043314689513</v>
      </c>
    </row>
    <row r="186" spans="1:6" ht="12.75" customHeight="1" x14ac:dyDescent="0.2">
      <c r="A186" s="53">
        <v>3239</v>
      </c>
      <c r="B186" s="85" t="s">
        <v>415</v>
      </c>
      <c r="C186" s="50" t="s">
        <v>416</v>
      </c>
      <c r="D186" s="242">
        <v>9402.81</v>
      </c>
      <c r="E186" s="242">
        <v>13142.9</v>
      </c>
      <c r="F186" s="52">
        <f t="shared" si="31"/>
        <v>139.77630091430115</v>
      </c>
    </row>
    <row r="187" spans="1:6" ht="12.75" customHeight="1" x14ac:dyDescent="0.2">
      <c r="A187" s="53">
        <v>324</v>
      </c>
      <c r="B187" s="85" t="s">
        <v>417</v>
      </c>
      <c r="C187" s="50" t="s">
        <v>418</v>
      </c>
      <c r="D187" s="242">
        <v>3881.45</v>
      </c>
      <c r="E187" s="242">
        <v>1973.71</v>
      </c>
      <c r="F187" s="52">
        <f t="shared" si="31"/>
        <v>50.849811281866323</v>
      </c>
    </row>
    <row r="188" spans="1:6" ht="12.75" customHeight="1" x14ac:dyDescent="0.2">
      <c r="A188" s="53">
        <v>329</v>
      </c>
      <c r="B188" s="85" t="s">
        <v>419</v>
      </c>
      <c r="C188" s="50" t="s">
        <v>420</v>
      </c>
      <c r="D188" s="51">
        <f t="shared" ref="D188:E188" si="43">SUM(D189:D195)</f>
        <v>4524.0199999999995</v>
      </c>
      <c r="E188" s="51">
        <f t="shared" si="43"/>
        <v>5656.81</v>
      </c>
      <c r="F188" s="52">
        <f t="shared" si="31"/>
        <v>125.0394560589918</v>
      </c>
    </row>
    <row r="189" spans="1:6" ht="12.75" customHeight="1" x14ac:dyDescent="0.2">
      <c r="A189" s="53">
        <v>3291</v>
      </c>
      <c r="B189" s="232" t="s">
        <v>421</v>
      </c>
      <c r="C189" s="50" t="s">
        <v>422</v>
      </c>
      <c r="D189" s="242">
        <v>726.18</v>
      </c>
      <c r="E189" s="242">
        <v>674.31</v>
      </c>
      <c r="F189" s="52">
        <f t="shared" si="31"/>
        <v>92.857142857142861</v>
      </c>
    </row>
    <row r="190" spans="1:6" ht="12.75" customHeight="1" x14ac:dyDescent="0.2">
      <c r="A190" s="53">
        <v>3292</v>
      </c>
      <c r="B190" s="85" t="s">
        <v>423</v>
      </c>
      <c r="C190" s="50" t="s">
        <v>424</v>
      </c>
      <c r="D190" s="242">
        <v>1425.66</v>
      </c>
      <c r="E190" s="242">
        <v>2712.79</v>
      </c>
      <c r="F190" s="52">
        <f t="shared" si="31"/>
        <v>190.28309695158731</v>
      </c>
    </row>
    <row r="191" spans="1:6" ht="12.75" customHeight="1" x14ac:dyDescent="0.2">
      <c r="A191" s="53">
        <v>3293</v>
      </c>
      <c r="B191" s="85" t="s">
        <v>425</v>
      </c>
      <c r="C191" s="50" t="s">
        <v>426</v>
      </c>
      <c r="D191" s="242">
        <v>2141.64</v>
      </c>
      <c r="E191" s="242">
        <v>2112.66</v>
      </c>
      <c r="F191" s="52">
        <f t="shared" si="31"/>
        <v>98.646831400235328</v>
      </c>
    </row>
    <row r="192" spans="1:6" ht="12.75" customHeight="1" x14ac:dyDescent="0.2">
      <c r="A192" s="53">
        <v>3294</v>
      </c>
      <c r="B192" s="85" t="s">
        <v>427</v>
      </c>
      <c r="C192" s="50" t="s">
        <v>428</v>
      </c>
      <c r="D192" s="242">
        <v>230.53</v>
      </c>
      <c r="E192" s="242"/>
      <c r="F192" s="52">
        <f t="shared" si="31"/>
        <v>0</v>
      </c>
    </row>
    <row r="193" spans="1:6" ht="12.75" customHeight="1" x14ac:dyDescent="0.2">
      <c r="A193" s="53">
        <v>3295</v>
      </c>
      <c r="B193" s="85" t="s">
        <v>429</v>
      </c>
      <c r="C193" s="50" t="s">
        <v>430</v>
      </c>
      <c r="D193" s="242">
        <v>0</v>
      </c>
      <c r="E193" s="242">
        <v>140.96</v>
      </c>
      <c r="F193" s="52" t="str">
        <f t="shared" si="31"/>
        <v>-</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0.01</v>
      </c>
      <c r="E195" s="242">
        <v>16.09</v>
      </c>
      <c r="F195" s="52" t="str">
        <f t="shared" si="31"/>
        <v>&gt;&gt;100</v>
      </c>
    </row>
    <row r="196" spans="1:6" ht="12.75" customHeight="1" x14ac:dyDescent="0.2">
      <c r="A196" s="53">
        <v>34</v>
      </c>
      <c r="B196" s="232" t="s">
        <v>435</v>
      </c>
      <c r="C196" s="50" t="s">
        <v>436</v>
      </c>
      <c r="D196" s="51">
        <f t="shared" ref="D196:E196" si="44">D197+D202+D210</f>
        <v>220.49</v>
      </c>
      <c r="E196" s="51">
        <f t="shared" si="44"/>
        <v>192.79999999999998</v>
      </c>
      <c r="F196" s="52">
        <f t="shared" si="31"/>
        <v>87.441607329130562</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220.49</v>
      </c>
      <c r="E210" s="51">
        <f t="shared" si="47"/>
        <v>192.79999999999998</v>
      </c>
      <c r="F210" s="52">
        <f t="shared" si="31"/>
        <v>87.441607329130562</v>
      </c>
    </row>
    <row r="211" spans="1:6" ht="12.75" customHeight="1" x14ac:dyDescent="0.2">
      <c r="A211" s="53">
        <v>3431</v>
      </c>
      <c r="B211" s="232" t="s">
        <v>465</v>
      </c>
      <c r="C211" s="50" t="s">
        <v>466</v>
      </c>
      <c r="D211" s="242">
        <v>194.36</v>
      </c>
      <c r="E211" s="242">
        <v>188.95</v>
      </c>
      <c r="F211" s="52">
        <f t="shared" si="31"/>
        <v>97.216505453797069</v>
      </c>
    </row>
    <row r="212" spans="1:6" ht="12.75" customHeight="1" x14ac:dyDescent="0.2">
      <c r="A212" s="53">
        <v>3432</v>
      </c>
      <c r="B212" s="85" t="s">
        <v>467</v>
      </c>
      <c r="C212" s="50" t="s">
        <v>468</v>
      </c>
      <c r="D212" s="242">
        <v>9.59</v>
      </c>
      <c r="E212" s="242"/>
      <c r="F212" s="52">
        <f t="shared" si="31"/>
        <v>0</v>
      </c>
    </row>
    <row r="213" spans="1:6" ht="12.75" customHeight="1" x14ac:dyDescent="0.2">
      <c r="A213" s="53">
        <v>3433</v>
      </c>
      <c r="B213" s="85" t="s">
        <v>469</v>
      </c>
      <c r="C213" s="50" t="s">
        <v>470</v>
      </c>
      <c r="D213" s="242">
        <v>16.54</v>
      </c>
      <c r="E213" s="242">
        <v>3.85</v>
      </c>
      <c r="F213" s="52">
        <f t="shared" si="31"/>
        <v>23.276904474002418</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201</v>
      </c>
      <c r="C248" s="50" t="s">
        <v>539</v>
      </c>
      <c r="D248" s="242">
        <v>0</v>
      </c>
      <c r="E248" s="242"/>
      <c r="F248" s="52" t="str">
        <f t="shared" si="61"/>
        <v>-</v>
      </c>
    </row>
    <row r="249" spans="1:6" ht="12.75" customHeight="1" x14ac:dyDescent="0.2">
      <c r="A249" s="53" t="s">
        <v>540</v>
      </c>
      <c r="B249" s="85" t="s">
        <v>203</v>
      </c>
      <c r="C249" s="50" t="s">
        <v>540</v>
      </c>
      <c r="D249" s="242">
        <v>0</v>
      </c>
      <c r="E249" s="242"/>
      <c r="F249" s="52" t="str">
        <f t="shared" si="61"/>
        <v>-</v>
      </c>
    </row>
    <row r="250" spans="1:6" ht="24" x14ac:dyDescent="0.2">
      <c r="A250" s="53" t="s">
        <v>541</v>
      </c>
      <c r="B250" s="85" t="s">
        <v>205</v>
      </c>
      <c r="C250" s="50" t="s">
        <v>541</v>
      </c>
      <c r="D250" s="242">
        <v>0</v>
      </c>
      <c r="E250" s="242"/>
      <c r="F250" s="52" t="str">
        <f t="shared" si="61"/>
        <v>-</v>
      </c>
    </row>
    <row r="251" spans="1:6" ht="24" x14ac:dyDescent="0.2">
      <c r="A251" s="53" t="s">
        <v>542</v>
      </c>
      <c r="B251" s="85" t="s">
        <v>207</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343</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137928.14000000001</v>
      </c>
      <c r="E289" s="51">
        <f t="shared" si="79"/>
        <v>211686.69</v>
      </c>
      <c r="F289" s="52">
        <f t="shared" si="76"/>
        <v>153.47607094534877</v>
      </c>
    </row>
    <row r="290" spans="1:6" ht="12.75" customHeight="1" x14ac:dyDescent="0.2">
      <c r="A290" s="53" t="s">
        <v>608</v>
      </c>
      <c r="B290" s="85" t="s">
        <v>619</v>
      </c>
      <c r="C290" s="50" t="s">
        <v>620</v>
      </c>
      <c r="D290" s="51">
        <f>IF(D6&gt;=D289,D6-D289,0)</f>
        <v>62194.549999999988</v>
      </c>
      <c r="E290" s="51">
        <f>IF(E6&gt;=E289,E6-E289,0)</f>
        <v>0</v>
      </c>
      <c r="F290" s="52">
        <f t="shared" si="76"/>
        <v>0</v>
      </c>
    </row>
    <row r="291" spans="1:6" ht="12.75" customHeight="1" x14ac:dyDescent="0.2">
      <c r="A291" s="53" t="s">
        <v>608</v>
      </c>
      <c r="B291" s="85" t="s">
        <v>621</v>
      </c>
      <c r="C291" s="50" t="s">
        <v>622</v>
      </c>
      <c r="D291" s="51">
        <f>IF(D289&gt;=D6,D289-D6,0)</f>
        <v>0</v>
      </c>
      <c r="E291" s="51">
        <f>IF(E289&gt;=E6,E289-E6,0)</f>
        <v>21519.189999999973</v>
      </c>
      <c r="F291" s="52" t="str">
        <f t="shared" si="76"/>
        <v>-</v>
      </c>
    </row>
    <row r="292" spans="1:6" ht="12.75" customHeight="1" x14ac:dyDescent="0.2">
      <c r="A292" s="53">
        <v>92211</v>
      </c>
      <c r="B292" s="85" t="s">
        <v>623</v>
      </c>
      <c r="C292" s="50" t="s">
        <v>624</v>
      </c>
      <c r="D292" s="242">
        <v>4130.8100000000004</v>
      </c>
      <c r="E292" s="242">
        <v>34805.71</v>
      </c>
      <c r="F292" s="52">
        <f t="shared" si="76"/>
        <v>842.5880154255459</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53</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53</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53</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v>53</v>
      </c>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4185.9500000000007</v>
      </c>
      <c r="E350" s="51">
        <f t="shared" si="95"/>
        <v>12913.33</v>
      </c>
      <c r="F350" s="52">
        <f t="shared" si="81"/>
        <v>308.49221801502642</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4185.9500000000007</v>
      </c>
      <c r="E363" s="51">
        <f t="shared" si="99"/>
        <v>10863.33</v>
      </c>
      <c r="F363" s="52">
        <f t="shared" si="81"/>
        <v>259.5188666849819</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4185.9500000000007</v>
      </c>
      <c r="E369" s="51">
        <f t="shared" si="101"/>
        <v>10538.45</v>
      </c>
      <c r="F369" s="52">
        <f t="shared" si="81"/>
        <v>251.7576655239551</v>
      </c>
    </row>
    <row r="370" spans="1:6" ht="12.75" customHeight="1" x14ac:dyDescent="0.2">
      <c r="A370" s="53">
        <v>4221</v>
      </c>
      <c r="B370" s="85" t="s">
        <v>674</v>
      </c>
      <c r="C370" s="50" t="s">
        <v>766</v>
      </c>
      <c r="D370" s="242">
        <v>0</v>
      </c>
      <c r="E370" s="242">
        <v>1668.53</v>
      </c>
      <c r="F370" s="52" t="str">
        <f t="shared" si="81"/>
        <v>-</v>
      </c>
    </row>
    <row r="371" spans="1:6" ht="12.75" customHeight="1" x14ac:dyDescent="0.2">
      <c r="A371" s="53">
        <v>4222</v>
      </c>
      <c r="B371" s="85" t="s">
        <v>767</v>
      </c>
      <c r="C371" s="50" t="s">
        <v>768</v>
      </c>
      <c r="D371" s="242">
        <v>0</v>
      </c>
      <c r="E371" s="242">
        <v>124.9</v>
      </c>
      <c r="F371" s="52" t="str">
        <f t="shared" si="81"/>
        <v>-</v>
      </c>
    </row>
    <row r="372" spans="1:6" ht="12.75" customHeight="1" x14ac:dyDescent="0.2">
      <c r="A372" s="53">
        <v>4223</v>
      </c>
      <c r="B372" s="85" t="s">
        <v>678</v>
      </c>
      <c r="C372" s="50" t="s">
        <v>769</v>
      </c>
      <c r="D372" s="242">
        <v>2574.8000000000002</v>
      </c>
      <c r="E372" s="242">
        <v>3395.21</v>
      </c>
      <c r="F372" s="52">
        <f t="shared" si="81"/>
        <v>131.86305732484075</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1611.15</v>
      </c>
      <c r="E375" s="242">
        <v>1619.67</v>
      </c>
      <c r="F375" s="52">
        <f t="shared" si="81"/>
        <v>100.52881482171121</v>
      </c>
    </row>
    <row r="376" spans="1:6" ht="12.75" customHeight="1" x14ac:dyDescent="0.2">
      <c r="A376" s="53">
        <v>4227</v>
      </c>
      <c r="B376" s="232" t="s">
        <v>686</v>
      </c>
      <c r="C376" s="50" t="s">
        <v>773</v>
      </c>
      <c r="D376" s="242">
        <v>0</v>
      </c>
      <c r="E376" s="242">
        <v>3730.14</v>
      </c>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324.88</v>
      </c>
      <c r="F388" s="52" t="str">
        <f t="shared" si="81"/>
        <v>-</v>
      </c>
    </row>
    <row r="389" spans="1:6" ht="12.75" customHeight="1" x14ac:dyDescent="0.2">
      <c r="A389" s="53">
        <v>4251</v>
      </c>
      <c r="B389" s="85" t="s">
        <v>790</v>
      </c>
      <c r="C389" s="50" t="s">
        <v>791</v>
      </c>
      <c r="D389" s="242">
        <v>0</v>
      </c>
      <c r="E389" s="242">
        <v>324.88</v>
      </c>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2050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v>2050</v>
      </c>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4185.9500000000007</v>
      </c>
      <c r="E408" s="51">
        <f t="shared" si="111"/>
        <v>12860.33</v>
      </c>
      <c r="F408" s="52">
        <f t="shared" si="81"/>
        <v>307.22607771234721</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23520.19</v>
      </c>
      <c r="E410" s="242">
        <v>25404.75</v>
      </c>
      <c r="F410" s="52">
        <f t="shared" si="81"/>
        <v>108.01252030702133</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200122.69</v>
      </c>
      <c r="E412" s="51">
        <f>E6+E298</f>
        <v>190220.50000000003</v>
      </c>
      <c r="F412" s="52">
        <f t="shared" si="81"/>
        <v>95.051940387169509</v>
      </c>
    </row>
    <row r="413" spans="1:6" ht="12.75" customHeight="1" x14ac:dyDescent="0.2">
      <c r="A413" s="53" t="s">
        <v>608</v>
      </c>
      <c r="B413" s="85" t="s">
        <v>831</v>
      </c>
      <c r="C413" s="50" t="s">
        <v>832</v>
      </c>
      <c r="D413" s="51">
        <f t="shared" ref="D413:E413" si="112">D289+D350</f>
        <v>142114.09000000003</v>
      </c>
      <c r="E413" s="51">
        <f t="shared" si="112"/>
        <v>224600.02</v>
      </c>
      <c r="F413" s="52">
        <f t="shared" si="81"/>
        <v>158.04204917330853</v>
      </c>
    </row>
    <row r="414" spans="1:6" ht="12.75" customHeight="1" x14ac:dyDescent="0.2">
      <c r="A414" s="53" t="s">
        <v>608</v>
      </c>
      <c r="B414" s="85" t="s">
        <v>833</v>
      </c>
      <c r="C414" s="50" t="s">
        <v>834</v>
      </c>
      <c r="D414" s="51">
        <f t="shared" ref="D414:E414" si="113">IF(D412&gt;=D413,D412-D413,0)</f>
        <v>58008.599999999977</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34379.51999999996</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9400.9599999999991</v>
      </c>
      <c r="F416" s="52" t="str">
        <f t="shared" si="81"/>
        <v>-</v>
      </c>
    </row>
    <row r="417" spans="1:6" ht="12.75" customHeight="1" x14ac:dyDescent="0.2">
      <c r="A417" s="60" t="s">
        <v>837</v>
      </c>
      <c r="B417" s="85" t="s">
        <v>840</v>
      </c>
      <c r="C417" s="61" t="s">
        <v>841</v>
      </c>
      <c r="D417" s="51">
        <f t="shared" ref="D417:E417" si="116">IF(D293-D292+D410-D409&gt;=0,D293-D292+D410-D409,0)</f>
        <v>19389.379999999997</v>
      </c>
      <c r="E417" s="51">
        <f t="shared" si="116"/>
        <v>0</v>
      </c>
      <c r="F417" s="52">
        <f t="shared" si="81"/>
        <v>0</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200122.69</v>
      </c>
      <c r="E639" s="51">
        <f t="shared" si="180"/>
        <v>190220.50000000003</v>
      </c>
      <c r="F639" s="52">
        <f t="shared" si="119"/>
        <v>95.051940387169509</v>
      </c>
    </row>
    <row r="640" spans="1:6" ht="12.75" customHeight="1" x14ac:dyDescent="0.2">
      <c r="A640" s="53" t="s">
        <v>608</v>
      </c>
      <c r="B640" s="85" t="s">
        <v>1277</v>
      </c>
      <c r="C640" s="50" t="s">
        <v>1278</v>
      </c>
      <c r="D640" s="51">
        <f t="shared" ref="D640:E640" si="181">D413+D528</f>
        <v>142114.09000000003</v>
      </c>
      <c r="E640" s="51">
        <f t="shared" si="181"/>
        <v>224600.02</v>
      </c>
      <c r="F640" s="52">
        <f t="shared" si="119"/>
        <v>158.04204917330853</v>
      </c>
    </row>
    <row r="641" spans="1:6" ht="12.75" customHeight="1" x14ac:dyDescent="0.2">
      <c r="A641" s="53" t="s">
        <v>608</v>
      </c>
      <c r="B641" s="85" t="s">
        <v>1279</v>
      </c>
      <c r="C641" s="50" t="s">
        <v>1280</v>
      </c>
      <c r="D641" s="51">
        <f t="shared" ref="D641:E641" si="182">IF(D639&gt;=D640,D639-D640,0)</f>
        <v>58008.599999999977</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34379.51999999996</v>
      </c>
      <c r="F642" s="52" t="str">
        <f t="shared" si="119"/>
        <v>-</v>
      </c>
    </row>
    <row r="643" spans="1:6" ht="24" x14ac:dyDescent="0.2">
      <c r="A643" s="60" t="s">
        <v>1283</v>
      </c>
      <c r="B643" s="85" t="s">
        <v>1284</v>
      </c>
      <c r="C643" s="61" t="s">
        <v>1283</v>
      </c>
      <c r="D643" s="51">
        <f t="shared" ref="D643:E643" si="184">IF(D416-D417+D637-D638&gt;=0,D416-D417+D637-D638,0)</f>
        <v>0</v>
      </c>
      <c r="E643" s="51">
        <f t="shared" si="184"/>
        <v>9400.9599999999991</v>
      </c>
      <c r="F643" s="52" t="str">
        <f t="shared" si="119"/>
        <v>-</v>
      </c>
    </row>
    <row r="644" spans="1:6" ht="24" x14ac:dyDescent="0.2">
      <c r="A644" s="60" t="s">
        <v>1285</v>
      </c>
      <c r="B644" s="85" t="s">
        <v>1286</v>
      </c>
      <c r="C644" s="61" t="s">
        <v>1285</v>
      </c>
      <c r="D644" s="51">
        <f t="shared" ref="D644:E644" si="185">IF(D417-D416+D638-D637&gt;=0,D417-D416+D638-D637,0)</f>
        <v>19389.379999999997</v>
      </c>
      <c r="E644" s="51">
        <f t="shared" si="185"/>
        <v>0</v>
      </c>
      <c r="F644" s="52">
        <f t="shared" si="119"/>
        <v>0</v>
      </c>
    </row>
    <row r="645" spans="1:6" ht="24" x14ac:dyDescent="0.2">
      <c r="A645" s="53" t="s">
        <v>608</v>
      </c>
      <c r="B645" s="85" t="s">
        <v>1287</v>
      </c>
      <c r="C645" s="50" t="s">
        <v>1288</v>
      </c>
      <c r="D645" s="51">
        <f t="shared" ref="D645:E645" si="186">IF(D641+D643-D642-D644&gt;=0,D641+D643-D642-D644,0)</f>
        <v>38619.219999999979</v>
      </c>
      <c r="E645" s="51">
        <f t="shared" si="186"/>
        <v>0</v>
      </c>
      <c r="F645" s="52">
        <f t="shared" si="119"/>
        <v>0</v>
      </c>
    </row>
    <row r="646" spans="1:6" ht="24" x14ac:dyDescent="0.2">
      <c r="A646" s="53" t="s">
        <v>608</v>
      </c>
      <c r="B646" s="85" t="s">
        <v>1289</v>
      </c>
      <c r="C646" s="50" t="s">
        <v>1290</v>
      </c>
      <c r="D646" s="51">
        <f t="shared" ref="D646:E646" si="187">IF(D642+D644-D641-D643&gt;=0,D642+D644-D641-D643,0)</f>
        <v>0</v>
      </c>
      <c r="E646" s="51">
        <f t="shared" si="187"/>
        <v>24978.559999999961</v>
      </c>
      <c r="F646" s="52" t="str">
        <f t="shared" si="119"/>
        <v>-</v>
      </c>
    </row>
    <row r="647" spans="1:6" ht="24" x14ac:dyDescent="0.2">
      <c r="A647" s="55" t="s">
        <v>1291</v>
      </c>
      <c r="B647" s="233" t="s">
        <v>1292</v>
      </c>
      <c r="C647" s="56" t="s">
        <v>1291</v>
      </c>
      <c r="D647" s="243">
        <v>99.8</v>
      </c>
      <c r="E647" s="243">
        <v>0</v>
      </c>
      <c r="F647" s="57">
        <f t="shared" si="119"/>
        <v>0</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3440.57</v>
      </c>
      <c r="E649" s="242">
        <v>45260.3</v>
      </c>
      <c r="F649" s="52">
        <f t="shared" ref="F649:F724" si="188">IF(D649&lt;&gt;0,IF(E649/D649&gt;=100,"&gt;&gt;100",E649/D649*100),"-")</f>
        <v>1315.4884219765911</v>
      </c>
    </row>
    <row r="650" spans="1:6" ht="12.75" customHeight="1" x14ac:dyDescent="0.2">
      <c r="A650" s="53" t="s">
        <v>1296</v>
      </c>
      <c r="B650" s="85" t="s">
        <v>1297</v>
      </c>
      <c r="C650" s="50" t="s">
        <v>1296</v>
      </c>
      <c r="D650" s="242">
        <v>200156.52</v>
      </c>
      <c r="E650" s="242">
        <v>190927.84</v>
      </c>
      <c r="F650" s="52">
        <f t="shared" si="188"/>
        <v>95.389268358582584</v>
      </c>
    </row>
    <row r="651" spans="1:6" ht="12.75" customHeight="1" x14ac:dyDescent="0.2">
      <c r="A651" s="53" t="s">
        <v>1298</v>
      </c>
      <c r="B651" s="85" t="s">
        <v>1299</v>
      </c>
      <c r="C651" s="50" t="s">
        <v>1298</v>
      </c>
      <c r="D651" s="242">
        <v>149443.31</v>
      </c>
      <c r="E651" s="242">
        <v>227357.86</v>
      </c>
      <c r="F651" s="52">
        <f t="shared" si="188"/>
        <v>152.13652588396226</v>
      </c>
    </row>
    <row r="652" spans="1:6" ht="24" x14ac:dyDescent="0.2">
      <c r="A652" s="53">
        <v>11</v>
      </c>
      <c r="B652" s="85" t="s">
        <v>1300</v>
      </c>
      <c r="C652" s="50" t="s">
        <v>1301</v>
      </c>
      <c r="D652" s="51">
        <f t="shared" ref="D652:E652" si="189">+D649+D650-D651</f>
        <v>54153.78</v>
      </c>
      <c r="E652" s="51">
        <f t="shared" si="189"/>
        <v>8830.2800000000279</v>
      </c>
      <c r="F652" s="52">
        <f t="shared" si="188"/>
        <v>16.305934691908909</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7</v>
      </c>
      <c r="E654" s="262">
        <v>9</v>
      </c>
      <c r="F654" s="52">
        <f t="shared" si="188"/>
        <v>128.57142857142858</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6</v>
      </c>
      <c r="E656" s="262">
        <v>9</v>
      </c>
      <c r="F656" s="52">
        <f t="shared" si="188"/>
        <v>150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8763.3700000000008</v>
      </c>
      <c r="E675" s="242">
        <v>10080</v>
      </c>
      <c r="F675" s="52">
        <f t="shared" si="188"/>
        <v>115.02424295676205</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0</v>
      </c>
      <c r="E717" s="242"/>
      <c r="F717" s="52" t="str">
        <f t="shared" si="188"/>
        <v>-</v>
      </c>
    </row>
    <row r="718" spans="1:6" ht="12.75" customHeight="1" x14ac:dyDescent="0.2">
      <c r="A718" s="53">
        <v>32121</v>
      </c>
      <c r="B718" s="85" t="s">
        <v>1415</v>
      </c>
      <c r="C718" s="50" t="s">
        <v>1416</v>
      </c>
      <c r="D718" s="242">
        <v>1150.68</v>
      </c>
      <c r="E718" s="242">
        <v>2710.57</v>
      </c>
      <c r="F718" s="52">
        <f t="shared" si="188"/>
        <v>235.56245002954776</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0</v>
      </c>
      <c r="E720" s="242">
        <v>537.80999999999995</v>
      </c>
      <c r="F720" s="52" t="str">
        <f t="shared" si="188"/>
        <v>-</v>
      </c>
    </row>
    <row r="721" spans="1:6" ht="12.75" customHeight="1" x14ac:dyDescent="0.2">
      <c r="A721" s="53" t="s">
        <v>1421</v>
      </c>
      <c r="B721" s="85" t="s">
        <v>1422</v>
      </c>
      <c r="C721" s="50" t="s">
        <v>1421</v>
      </c>
      <c r="D721" s="242">
        <v>2384.91</v>
      </c>
      <c r="E721" s="242">
        <v>5336.63</v>
      </c>
      <c r="F721" s="52">
        <f t="shared" si="188"/>
        <v>223.76651529827126</v>
      </c>
    </row>
    <row r="722" spans="1:6" ht="12.75" customHeight="1" x14ac:dyDescent="0.2">
      <c r="A722" s="53" t="s">
        <v>1423</v>
      </c>
      <c r="B722" s="85" t="s">
        <v>1424</v>
      </c>
      <c r="C722" s="50" t="s">
        <v>1423</v>
      </c>
      <c r="D722" s="242">
        <v>4628.6099999999997</v>
      </c>
      <c r="E722" s="242">
        <v>7860.89</v>
      </c>
      <c r="F722" s="52">
        <f t="shared" si="188"/>
        <v>169.83262793797709</v>
      </c>
    </row>
    <row r="723" spans="1:6" ht="12.75" customHeight="1" x14ac:dyDescent="0.2">
      <c r="A723" s="53" t="s">
        <v>1425</v>
      </c>
      <c r="B723" s="85" t="s">
        <v>1426</v>
      </c>
      <c r="C723" s="50" t="s">
        <v>1425</v>
      </c>
      <c r="D723" s="242">
        <v>2254.52</v>
      </c>
      <c r="E723" s="242">
        <v>2025.73</v>
      </c>
      <c r="F723" s="52">
        <f t="shared" si="188"/>
        <v>89.851941876763135</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726.18</v>
      </c>
      <c r="E725" s="242">
        <v>674.31</v>
      </c>
      <c r="F725" s="52">
        <f t="shared" ref="F725:F979" si="190">IF(D725&lt;&gt;0,IF(E725/D725&gt;=100,"&gt;&gt;100",E725/D725*100),"-")</f>
        <v>92.857142857142861</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40</v>
      </c>
      <c r="C984" s="220" t="s">
        <v>41</v>
      </c>
      <c r="D984" s="65" t="s">
        <v>1946</v>
      </c>
      <c r="E984" s="67" t="s">
        <v>1947</v>
      </c>
      <c r="F984" s="65" t="s">
        <v>54</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c r="C1" s="299" t="s">
        <v>33</v>
      </c>
      <c r="D1" s="302"/>
      <c r="E1" s="300" t="s">
        <v>49</v>
      </c>
      <c r="F1" s="303"/>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1966</v>
      </c>
      <c r="E3" s="287" t="s">
        <v>1967</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c r="C1" s="299" t="s">
        <v>33</v>
      </c>
      <c r="D1" s="302"/>
      <c r="E1" s="300" t="s">
        <v>49</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c r="C1" s="299" t="s">
        <v>33</v>
      </c>
      <c r="D1" s="302"/>
      <c r="E1" s="300" t="s">
        <v>49</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40</v>
      </c>
      <c r="C3" s="278" t="s">
        <v>41</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6" zoomScale="130" zoomScaleNormal="130" workbookViewId="0">
      <selection activeCell="D106" sqref="D106"/>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40</v>
      </c>
      <c r="C3" s="278" t="s">
        <v>41</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36033.370000000003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227702.11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214788.78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101338.43</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110346.97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2791.1</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312.27999999999997</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12913.33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229491.31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205276.97999999998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95952.78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107366.96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1854.96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102.28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24214.33</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34244.169999999984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34244.17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33602.17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642</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09"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2024</v>
      </c>
      <c r="H3" s="128">
        <f>IF(RefStr!C12&lt;&gt;"",INT(VALUE(MID(RefStr!C12,6,2))),0)</f>
        <v>6</v>
      </c>
      <c r="I3" s="129">
        <f>RefStr!C10*1</f>
        <v>21</v>
      </c>
      <c r="J3" s="130" t="str">
        <f>RefStr!H7</f>
        <v>DA</v>
      </c>
      <c r="K3" s="128" t="str">
        <f>RefStr!H9</f>
        <v>NE</v>
      </c>
      <c r="L3" s="128" t="str">
        <f>RefStr!H10</f>
        <v>NE</v>
      </c>
      <c r="M3" s="128" t="str">
        <f>RefStr!H8</f>
        <v>NE</v>
      </c>
      <c r="N3" s="128" t="str">
        <f>RefStr!H11</f>
        <v>DA</v>
      </c>
      <c r="O3" s="131">
        <f>RefStr!C6</f>
        <v>44428</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36</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35</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Graziella  Bokor</cp:lastModifiedBy>
  <cp:lastPrinted>2023-12-21T13:12:35Z</cp:lastPrinted>
  <dcterms:created xsi:type="dcterms:W3CDTF">2022-04-01T05:14:30Z</dcterms:created>
  <dcterms:modified xsi:type="dcterms:W3CDTF">2024-07-08T18:04:34Z</dcterms:modified>
</cp:coreProperties>
</file>