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  <c r="D98" i="1"/>
  <c r="D88" i="1" l="1"/>
  <c r="D86" i="1"/>
  <c r="D83" i="1"/>
  <c r="D81" i="1"/>
  <c r="D79" i="1"/>
  <c r="D77" i="1"/>
  <c r="D75" i="1"/>
  <c r="D73" i="1"/>
  <c r="D70" i="1"/>
  <c r="D68" i="1"/>
  <c r="D66" i="1"/>
  <c r="D64" i="1"/>
  <c r="D62" i="1"/>
  <c r="D60" i="1"/>
  <c r="D58" i="1"/>
  <c r="D56" i="1"/>
  <c r="D54" i="1"/>
  <c r="D51" i="1"/>
  <c r="D48" i="1"/>
  <c r="D46" i="1"/>
  <c r="D44" i="1"/>
  <c r="D42" i="1"/>
  <c r="D40" i="1"/>
  <c r="D38" i="1"/>
  <c r="D36" i="1"/>
  <c r="D34" i="1"/>
  <c r="D32" i="1"/>
  <c r="D30" i="1"/>
  <c r="D28" i="1"/>
  <c r="D25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<sst xmlns="http://schemas.openxmlformats.org/spreadsheetml/2006/main" count="275" uniqueCount="132">
  <si>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</si>
  <si>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</si>
  <si>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</si>
  <si>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</si>
  <si>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</si>
  <si>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</si>
  <si>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</si>
  <si>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</si>
  <si>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POGON - ZAGREBAČKI CENTAR ZA NEZ.  KULTURU I MLADE_x000D_
KNEZA MISLAVA 11_x000D_
10000 ZAGREB_x000D_
Tel: +385(1)4682463   Fax: +385(1)4682465_x000D_
OIB: 33610682592_x000D_
Mail: graziella.bokor@pogon.hr_x000D_
IBAN: HR4624020061100558775</t>
  </si>
  <si>
    <t xml:space="preserve">Odgovorna Osoba: JANJA SESAR_x000D_
     </t>
  </si>
  <si>
    <t>Isplata Sredstava Za Razdoblje: 01.08.2025 Do 31.08.2025</t>
  </si>
  <si>
    <t>ADC-ALARMNI CENTAR d.o.o.</t>
  </si>
  <si>
    <t>95542134121</t>
  </si>
  <si>
    <t>10 000 Zagreb</t>
  </si>
  <si>
    <t>OSTALE USLUGE</t>
  </si>
  <si>
    <t>POGON - ZAGREBAČKI CENTAR ZA NEZ.  KULTURU I MLADE</t>
  </si>
  <si>
    <t>Ukupno:</t>
  </si>
  <si>
    <t>MINISTARSTVO PROSTORNOGA UREĐENJA, GRADITELJSTVA I DRŽAVNE IMOVINE</t>
  </si>
  <si>
    <t>95093210687</t>
  </si>
  <si>
    <t>10000 Zagreb</t>
  </si>
  <si>
    <t>ZAKUPNINE I NAJAMNINE</t>
  </si>
  <si>
    <t>dm-drogerie markt d.o.o.</t>
  </si>
  <si>
    <t>94124811986</t>
  </si>
  <si>
    <t>Zagreb</t>
  </si>
  <si>
    <t>REPREZENTACIJA</t>
  </si>
  <si>
    <t>JAVNA VATROGASNA POSTROJBA GRADA ZAGREBA</t>
  </si>
  <si>
    <t>92366589656</t>
  </si>
  <si>
    <t>10000 ZAGREB</t>
  </si>
  <si>
    <t>A1 KONTROL CENTAR d.o.o.</t>
  </si>
  <si>
    <t>88971125612</t>
  </si>
  <si>
    <t>10020 Novi Zagreb</t>
  </si>
  <si>
    <t>USLUGE TEKUĆEG I INVESTICIJSKOG ODRŽAVANJA</t>
  </si>
  <si>
    <t>ISPIS d.o.o.</t>
  </si>
  <si>
    <t>86023224138</t>
  </si>
  <si>
    <t>USLUGE PROMIDŽBE I INFORMIRANJA</t>
  </si>
  <si>
    <t>FINA</t>
  </si>
  <si>
    <t>85821130368</t>
  </si>
  <si>
    <t>BANKARSKE USLUGE I USLUGE PLATNOG PROMETA</t>
  </si>
  <si>
    <t>Zagrebački holding d.o.o.Podružnica Čistoća</t>
  </si>
  <si>
    <t>85584865987</t>
  </si>
  <si>
    <t>KOMUNALNE USLUGE</t>
  </si>
  <si>
    <t>ZATEZNE KAMATE</t>
  </si>
  <si>
    <t>Muller trgovina Zagreb d.o.o.</t>
  </si>
  <si>
    <t>84698789700</t>
  </si>
  <si>
    <t>UREDSKI MATERIJAL I OSTALI MATERIJALNI RASHODI</t>
  </si>
  <si>
    <t>VODOOPSKRBA I ODVODNJA D.O.O.</t>
  </si>
  <si>
    <t>83416546499</t>
  </si>
  <si>
    <t>ZAGREB</t>
  </si>
  <si>
    <t>SOKOL d.o.o.</t>
  </si>
  <si>
    <t>82812328597</t>
  </si>
  <si>
    <t>ZET d.o.o.</t>
  </si>
  <si>
    <t>82031999604</t>
  </si>
  <si>
    <t>NAKNADE ZA PRIJEVOZ, ZA RAD NA TERENU I ODVOJENI ŽIVOT</t>
  </si>
  <si>
    <t>HŽ Putnički prijevoz d.o.o.</t>
  </si>
  <si>
    <t>80572192786</t>
  </si>
  <si>
    <t>SLUŽBENA PUTOVANJA</t>
  </si>
  <si>
    <t>MATIĆ d.o.o.</t>
  </si>
  <si>
    <t>76598425509</t>
  </si>
  <si>
    <t>10410 Velika Gorica</t>
  </si>
  <si>
    <t>GRADSKA PLINARA ZAGREB - OPSKRBA d.o.o.</t>
  </si>
  <si>
    <t>74364571096</t>
  </si>
  <si>
    <t>ENERGIJA</t>
  </si>
  <si>
    <t>TKALEC-ING d.o.o.</t>
  </si>
  <si>
    <t>74146287533</t>
  </si>
  <si>
    <t>Optimus Lab d.o.o.</t>
  </si>
  <si>
    <t>71981294715</t>
  </si>
  <si>
    <t>40 000 Čakovec</t>
  </si>
  <si>
    <t>RAČUNALNE USLUGE</t>
  </si>
  <si>
    <t>Telemach Hrvatska d.o.o.</t>
  </si>
  <si>
    <t>70133616033</t>
  </si>
  <si>
    <t>USLUGE TELEFONA, POŠTE I PRIJEVOZA</t>
  </si>
  <si>
    <t>VELTEH d.o.o.</t>
  </si>
  <si>
    <t>63291092454</t>
  </si>
  <si>
    <t>HEP-OPSKRBA d.o.o.</t>
  </si>
  <si>
    <t>63073332379</t>
  </si>
  <si>
    <t>KONZUM d.d.</t>
  </si>
  <si>
    <t>62226620908</t>
  </si>
  <si>
    <t>Nema Konta Na Odabranoj Razini</t>
  </si>
  <si>
    <t>Gradski ured za obnovu, izgradnju, prostorno uređenje, graditeljstvo, komunalne poslove i promet</t>
  </si>
  <si>
    <t>61817894937</t>
  </si>
  <si>
    <t>EuroMedica zdravstvena ustanova</t>
  </si>
  <si>
    <t>59734608794</t>
  </si>
  <si>
    <t>POTRAŽIVANJA ZA NAKNADE KOJE SE REFUNDIRAJU I PREDUJMOVE</t>
  </si>
  <si>
    <t>RUTA DIZAJN d.o.o.</t>
  </si>
  <si>
    <t>50647057004</t>
  </si>
  <si>
    <t>INTELEKTUALNE I OSOBNE USLUGE</t>
  </si>
  <si>
    <t>NUO AUDIO, vl. Niko Duraković</t>
  </si>
  <si>
    <t>40203604334</t>
  </si>
  <si>
    <t>Pula</t>
  </si>
  <si>
    <t>PEČAT d.o.o.</t>
  </si>
  <si>
    <t>30586838651</t>
  </si>
  <si>
    <t>HRVATSKA GLAZBENA MLADEŽ</t>
  </si>
  <si>
    <t>30457432092</t>
  </si>
  <si>
    <t>SPORTSKA I GLAZBENA OPREMA</t>
  </si>
  <si>
    <t>A1 Hrvatska d.o.o.</t>
  </si>
  <si>
    <t>29524210204</t>
  </si>
  <si>
    <t>PBZ Card d.o.o.</t>
  </si>
  <si>
    <t>28495895537</t>
  </si>
  <si>
    <t>ULIX D.O.O.</t>
  </si>
  <si>
    <t>26561427801</t>
  </si>
  <si>
    <t>SERVITORUM, obrt za djelatnosti čišćenja, vl. Antonio Krajačić</t>
  </si>
  <si>
    <t>ERSTE&amp;STEIERMARKISCHE BANK d.d.</t>
  </si>
  <si>
    <t>23057039320</t>
  </si>
  <si>
    <t>51000 Rijeka</t>
  </si>
  <si>
    <t>ENERGY CENTAR PLUS d.o.o.</t>
  </si>
  <si>
    <t>21231559118</t>
  </si>
  <si>
    <t>UDRUGA CIRKORAMA</t>
  </si>
  <si>
    <t>10519789204</t>
  </si>
  <si>
    <t>Gradsko stambeno komunalno gospodarstvo d.o.o.</t>
  </si>
  <si>
    <t>03744272526</t>
  </si>
  <si>
    <t>WEB FLOWERS D.O.O. ZA PROIZVODNJU, TRGOVINU I USLUGE</t>
  </si>
  <si>
    <t>03734661950</t>
  </si>
  <si>
    <t>POTRAŽIVANJA OD ZAPOSLENIH</t>
  </si>
  <si>
    <t>PLAĆE ZA REDOVAN RAD</t>
  </si>
  <si>
    <t>NAKNADE ZA RAD PREDSTAVNIČKIH I IZVRŠNIH TIJELA I SLIČNO</t>
  </si>
  <si>
    <t>Sveukupno:</t>
  </si>
  <si>
    <t>EBB, obrt za izvođenje i održavanje elektroinstalacija slabe i jake struje, vl.Božo Barbara</t>
  </si>
  <si>
    <t>HRVOJE ĐUKEZ, fizička osoba koja obavlja samostalnu djelatnost</t>
  </si>
  <si>
    <t>OBVEZE ZA OST. NESPOM. FINANC. RASHODE</t>
  </si>
  <si>
    <t>Mjesečni trošak kreditne kartice</t>
  </si>
  <si>
    <t>Tihana Bertek i Sonja Soldo putni nalozi</t>
  </si>
  <si>
    <t>Bruto plaće za zaposlene</t>
  </si>
  <si>
    <t>DOPRINOSI ZA OBVEZNO ZDRAVSTVENO OSIGURANJE</t>
  </si>
  <si>
    <t>Doprinosi za zdravstveno osiguranje zaposlenika</t>
  </si>
  <si>
    <t>NAKNADE ZA PREHRANU</t>
  </si>
  <si>
    <t>Naknade za prehranu zaposlenicima</t>
  </si>
  <si>
    <t>Međumjesni prijevoz za zaposlenike</t>
  </si>
  <si>
    <t>Naknade za članove upravnog vijeća, Graciella Bokor, Matija Mrakovčić, Nikola Zdunić</t>
  </si>
  <si>
    <t>OBVEZE ZA PDV</t>
  </si>
  <si>
    <t>PDV na račune inozemnih usluga</t>
  </si>
  <si>
    <t>OBVEZE ZA JAMČEVNE POLOGE</t>
  </si>
  <si>
    <t xml:space="preserve">Vraćeni jamčevni polozi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</si>
</sst>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topLeftCell="A85" zoomScaleNormal="100" workbookViewId="0">
      <selection activeCell="A102" sqref="A10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24.5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56.41</v>
      </c>
      <c r="E7" s="10">
        <v>3239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56.41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19</v>
      </c>
      <c r="D9" s="18">
        <v>184.74</v>
      </c>
      <c r="E9" s="10">
        <v>3235</v>
      </c>
      <c r="F9" s="9" t="s">
        <v>20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184.74</v>
      </c>
      <c r="E10" s="24"/>
      <c r="F10" s="26"/>
      <c r="G10" s="27"/>
    </row>
    <row r="11" spans="1:7" x14ac:dyDescent="0.25">
      <c r="A11" s="9" t="s">
        <v>21</v>
      </c>
      <c r="B11" s="14" t="s">
        <v>22</v>
      </c>
      <c r="C11" s="10" t="s">
        <v>23</v>
      </c>
      <c r="D11" s="18">
        <v>4.6500000000000004</v>
      </c>
      <c r="E11" s="10">
        <v>3293</v>
      </c>
      <c r="F11" s="9" t="s">
        <v>24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4.6500000000000004</v>
      </c>
      <c r="E12" s="24"/>
      <c r="F12" s="26"/>
      <c r="G12" s="27"/>
    </row>
    <row r="13" spans="1:7" x14ac:dyDescent="0.25">
      <c r="A13" s="9" t="s">
        <v>25</v>
      </c>
      <c r="B13" s="14" t="s">
        <v>26</v>
      </c>
      <c r="C13" s="10" t="s">
        <v>27</v>
      </c>
      <c r="D13" s="18">
        <v>41.48</v>
      </c>
      <c r="E13" s="10">
        <v>3239</v>
      </c>
      <c r="F13" s="9" t="s">
        <v>14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41.48</v>
      </c>
      <c r="E14" s="24"/>
      <c r="F14" s="26"/>
      <c r="G14" s="27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125</v>
      </c>
      <c r="E15" s="10">
        <v>3239</v>
      </c>
      <c r="F15" s="9" t="s">
        <v>14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125</v>
      </c>
      <c r="E16" s="24"/>
      <c r="F16" s="26"/>
      <c r="G16" s="27"/>
    </row>
    <row r="17" spans="1:7" x14ac:dyDescent="0.25">
      <c r="A17" s="9" t="s">
        <v>116</v>
      </c>
      <c r="B17" s="14"/>
      <c r="C17" s="10" t="s">
        <v>23</v>
      </c>
      <c r="D17" s="18">
        <v>800</v>
      </c>
      <c r="E17" s="10">
        <v>3232</v>
      </c>
      <c r="F17" s="9" t="s">
        <v>31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800</v>
      </c>
      <c r="E18" s="24"/>
      <c r="F18" s="26"/>
      <c r="G18" s="27"/>
    </row>
    <row r="19" spans="1:7" x14ac:dyDescent="0.25">
      <c r="A19" s="9" t="s">
        <v>32</v>
      </c>
      <c r="B19" s="14" t="s">
        <v>33</v>
      </c>
      <c r="C19" s="10" t="s">
        <v>23</v>
      </c>
      <c r="D19" s="18">
        <v>25.88</v>
      </c>
      <c r="E19" s="10">
        <v>3233</v>
      </c>
      <c r="F19" s="9" t="s">
        <v>34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25.88</v>
      </c>
      <c r="E20" s="24"/>
      <c r="F20" s="26"/>
      <c r="G20" s="27"/>
    </row>
    <row r="21" spans="1:7" x14ac:dyDescent="0.25">
      <c r="A21" s="9" t="s">
        <v>35</v>
      </c>
      <c r="B21" s="14" t="s">
        <v>36</v>
      </c>
      <c r="C21" s="10" t="s">
        <v>23</v>
      </c>
      <c r="D21" s="18">
        <v>5.32</v>
      </c>
      <c r="E21" s="10">
        <v>3431</v>
      </c>
      <c r="F21" s="9" t="s">
        <v>37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5.32</v>
      </c>
      <c r="E22" s="24"/>
      <c r="F22" s="26"/>
      <c r="G22" s="27"/>
    </row>
    <row r="23" spans="1:7" x14ac:dyDescent="0.25">
      <c r="A23" s="9" t="s">
        <v>38</v>
      </c>
      <c r="B23" s="14" t="s">
        <v>39</v>
      </c>
      <c r="C23" s="10" t="s">
        <v>19</v>
      </c>
      <c r="D23" s="18">
        <v>86.81</v>
      </c>
      <c r="E23" s="10">
        <v>3234</v>
      </c>
      <c r="F23" s="9" t="s">
        <v>40</v>
      </c>
      <c r="G23" s="28" t="s">
        <v>15</v>
      </c>
    </row>
    <row r="24" spans="1:7" x14ac:dyDescent="0.25">
      <c r="A24" s="9"/>
      <c r="B24" s="14"/>
      <c r="C24" s="10"/>
      <c r="D24" s="18">
        <v>0.06</v>
      </c>
      <c r="E24" s="10">
        <v>3433</v>
      </c>
      <c r="F24" s="9" t="s">
        <v>41</v>
      </c>
      <c r="G24" s="29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SUM(D23:D24)</f>
        <v>86.87</v>
      </c>
      <c r="E25" s="24"/>
      <c r="F25" s="26"/>
      <c r="G25" s="27"/>
    </row>
    <row r="26" spans="1:7" x14ac:dyDescent="0.25">
      <c r="A26" s="9" t="s">
        <v>42</v>
      </c>
      <c r="B26" s="14" t="s">
        <v>43</v>
      </c>
      <c r="C26" s="10" t="s">
        <v>23</v>
      </c>
      <c r="D26" s="18">
        <v>15.44</v>
      </c>
      <c r="E26" s="10">
        <v>3221</v>
      </c>
      <c r="F26" s="9" t="s">
        <v>44</v>
      </c>
      <c r="G26" s="28" t="s">
        <v>15</v>
      </c>
    </row>
    <row r="27" spans="1:7" x14ac:dyDescent="0.25">
      <c r="A27" s="9"/>
      <c r="B27" s="14"/>
      <c r="C27" s="10"/>
      <c r="D27" s="18">
        <v>2.5499999999999998</v>
      </c>
      <c r="E27" s="10">
        <v>3293</v>
      </c>
      <c r="F27" s="9" t="s">
        <v>24</v>
      </c>
      <c r="G27" s="29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SUM(D26:D27)</f>
        <v>17.989999999999998</v>
      </c>
      <c r="E28" s="24"/>
      <c r="F28" s="26"/>
      <c r="G28" s="27"/>
    </row>
    <row r="29" spans="1:7" x14ac:dyDescent="0.25">
      <c r="A29" s="9" t="s">
        <v>45</v>
      </c>
      <c r="B29" s="14" t="s">
        <v>46</v>
      </c>
      <c r="C29" s="10" t="s">
        <v>47</v>
      </c>
      <c r="D29" s="18">
        <v>441.79</v>
      </c>
      <c r="E29" s="10">
        <v>3234</v>
      </c>
      <c r="F29" s="9" t="s">
        <v>40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441.79</v>
      </c>
      <c r="E30" s="24"/>
      <c r="F30" s="26"/>
      <c r="G30" s="27"/>
    </row>
    <row r="31" spans="1:7" x14ac:dyDescent="0.25">
      <c r="A31" s="9" t="s">
        <v>48</v>
      </c>
      <c r="B31" s="14" t="s">
        <v>49</v>
      </c>
      <c r="C31" s="10" t="s">
        <v>23</v>
      </c>
      <c r="D31" s="18">
        <v>6405.5</v>
      </c>
      <c r="E31" s="10">
        <v>3239</v>
      </c>
      <c r="F31" s="9" t="s">
        <v>14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6405.5</v>
      </c>
      <c r="E32" s="24"/>
      <c r="F32" s="26"/>
      <c r="G32" s="27"/>
    </row>
    <row r="33" spans="1:7" x14ac:dyDescent="0.25">
      <c r="A33" s="9" t="s">
        <v>50</v>
      </c>
      <c r="B33" s="14" t="s">
        <v>51</v>
      </c>
      <c r="C33" s="10" t="s">
        <v>47</v>
      </c>
      <c r="D33" s="18">
        <v>322.51</v>
      </c>
      <c r="E33" s="10">
        <v>3212</v>
      </c>
      <c r="F33" s="9" t="s">
        <v>52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322.51</v>
      </c>
      <c r="E34" s="24"/>
      <c r="F34" s="26"/>
      <c r="G34" s="27"/>
    </row>
    <row r="35" spans="1:7" x14ac:dyDescent="0.25">
      <c r="A35" s="9" t="s">
        <v>53</v>
      </c>
      <c r="B35" s="14" t="s">
        <v>54</v>
      </c>
      <c r="C35" s="10" t="s">
        <v>23</v>
      </c>
      <c r="D35" s="18">
        <v>29.8</v>
      </c>
      <c r="E35" s="10">
        <v>3211</v>
      </c>
      <c r="F35" s="9" t="s">
        <v>55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29.8</v>
      </c>
      <c r="E36" s="24"/>
      <c r="F36" s="26"/>
      <c r="G36" s="27"/>
    </row>
    <row r="37" spans="1:7" x14ac:dyDescent="0.25">
      <c r="A37" s="9" t="s">
        <v>56</v>
      </c>
      <c r="B37" s="14" t="s">
        <v>57</v>
      </c>
      <c r="C37" s="10" t="s">
        <v>58</v>
      </c>
      <c r="D37" s="18">
        <v>182.17</v>
      </c>
      <c r="E37" s="10">
        <v>3293</v>
      </c>
      <c r="F37" s="9" t="s">
        <v>24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182.17</v>
      </c>
      <c r="E38" s="24"/>
      <c r="F38" s="26"/>
      <c r="G38" s="27"/>
    </row>
    <row r="39" spans="1:7" x14ac:dyDescent="0.25">
      <c r="A39" s="9" t="s">
        <v>59</v>
      </c>
      <c r="B39" s="14" t="s">
        <v>60</v>
      </c>
      <c r="C39" s="10" t="s">
        <v>47</v>
      </c>
      <c r="D39" s="18">
        <v>1152.79</v>
      </c>
      <c r="E39" s="10">
        <v>3223</v>
      </c>
      <c r="F39" s="9" t="s">
        <v>61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1152.79</v>
      </c>
      <c r="E40" s="24"/>
      <c r="F40" s="26"/>
      <c r="G40" s="27"/>
    </row>
    <row r="41" spans="1:7" x14ac:dyDescent="0.25">
      <c r="A41" s="9" t="s">
        <v>62</v>
      </c>
      <c r="B41" s="14" t="s">
        <v>63</v>
      </c>
      <c r="C41" s="10" t="s">
        <v>23</v>
      </c>
      <c r="D41" s="18">
        <v>387.5</v>
      </c>
      <c r="E41" s="10">
        <v>3232</v>
      </c>
      <c r="F41" s="9" t="s">
        <v>31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387.5</v>
      </c>
      <c r="E42" s="24"/>
      <c r="F42" s="26"/>
      <c r="G42" s="27"/>
    </row>
    <row r="43" spans="1:7" x14ac:dyDescent="0.25">
      <c r="A43" s="9" t="s">
        <v>64</v>
      </c>
      <c r="B43" s="14" t="s">
        <v>65</v>
      </c>
      <c r="C43" s="10" t="s">
        <v>66</v>
      </c>
      <c r="D43" s="18">
        <v>171.88</v>
      </c>
      <c r="E43" s="10">
        <v>3238</v>
      </c>
      <c r="F43" s="9" t="s">
        <v>67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171.88</v>
      </c>
      <c r="E44" s="24"/>
      <c r="F44" s="26"/>
      <c r="G44" s="27"/>
    </row>
    <row r="45" spans="1:7" x14ac:dyDescent="0.25">
      <c r="A45" s="9" t="s">
        <v>68</v>
      </c>
      <c r="B45" s="14" t="s">
        <v>69</v>
      </c>
      <c r="C45" s="10" t="s">
        <v>47</v>
      </c>
      <c r="D45" s="18">
        <v>286.32</v>
      </c>
      <c r="E45" s="10">
        <v>3231</v>
      </c>
      <c r="F45" s="9" t="s">
        <v>70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286.32</v>
      </c>
      <c r="E46" s="24"/>
      <c r="F46" s="26"/>
      <c r="G46" s="27"/>
    </row>
    <row r="47" spans="1:7" x14ac:dyDescent="0.25">
      <c r="A47" s="9" t="s">
        <v>71</v>
      </c>
      <c r="B47" s="14" t="s">
        <v>72</v>
      </c>
      <c r="C47" s="10" t="s">
        <v>23</v>
      </c>
      <c r="D47" s="18">
        <v>3250</v>
      </c>
      <c r="E47" s="10">
        <v>3232</v>
      </c>
      <c r="F47" s="9" t="s">
        <v>31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3250</v>
      </c>
      <c r="E48" s="24"/>
      <c r="F48" s="26"/>
      <c r="G48" s="27"/>
    </row>
    <row r="49" spans="1:7" x14ac:dyDescent="0.25">
      <c r="A49" s="9" t="s">
        <v>73</v>
      </c>
      <c r="B49" s="14" t="s">
        <v>74</v>
      </c>
      <c r="C49" s="10" t="s">
        <v>23</v>
      </c>
      <c r="D49" s="18">
        <v>911.63</v>
      </c>
      <c r="E49" s="10">
        <v>3223</v>
      </c>
      <c r="F49" s="9" t="s">
        <v>61</v>
      </c>
      <c r="G49" s="28" t="s">
        <v>15</v>
      </c>
    </row>
    <row r="50" spans="1:7" x14ac:dyDescent="0.25">
      <c r="A50" s="9"/>
      <c r="B50" s="14"/>
      <c r="C50" s="10"/>
      <c r="D50" s="18">
        <v>0.28999999999999998</v>
      </c>
      <c r="E50" s="10">
        <v>3433</v>
      </c>
      <c r="F50" s="9" t="s">
        <v>41</v>
      </c>
      <c r="G50" s="29" t="s">
        <v>15</v>
      </c>
    </row>
    <row r="51" spans="1:7" ht="27" customHeight="1" thickBot="1" x14ac:dyDescent="0.3">
      <c r="A51" s="22" t="s">
        <v>16</v>
      </c>
      <c r="B51" s="23"/>
      <c r="C51" s="24"/>
      <c r="D51" s="25">
        <f>SUM(D49:D50)</f>
        <v>911.92</v>
      </c>
      <c r="E51" s="24"/>
      <c r="F51" s="26"/>
      <c r="G51" s="27"/>
    </row>
    <row r="52" spans="1:7" x14ac:dyDescent="0.25">
      <c r="A52" s="9" t="s">
        <v>75</v>
      </c>
      <c r="B52" s="14" t="s">
        <v>76</v>
      </c>
      <c r="C52" s="10" t="s">
        <v>23</v>
      </c>
      <c r="D52" s="18">
        <v>56.97</v>
      </c>
      <c r="E52" s="10">
        <v>3171</v>
      </c>
      <c r="F52" s="9" t="s">
        <v>77</v>
      </c>
      <c r="G52" s="28" t="s">
        <v>15</v>
      </c>
    </row>
    <row r="53" spans="1:7" x14ac:dyDescent="0.25">
      <c r="A53" s="9"/>
      <c r="B53" s="14"/>
      <c r="C53" s="10"/>
      <c r="D53" s="18">
        <v>6</v>
      </c>
      <c r="E53" s="10">
        <v>3231</v>
      </c>
      <c r="F53" s="9" t="s">
        <v>70</v>
      </c>
      <c r="G53" s="29" t="s">
        <v>15</v>
      </c>
    </row>
    <row r="54" spans="1:7" ht="27" customHeight="1" thickBot="1" x14ac:dyDescent="0.3">
      <c r="A54" s="22" t="s">
        <v>16</v>
      </c>
      <c r="B54" s="23"/>
      <c r="C54" s="24"/>
      <c r="D54" s="25">
        <f>SUM(D52:D53)</f>
        <v>62.97</v>
      </c>
      <c r="E54" s="24"/>
      <c r="F54" s="26"/>
      <c r="G54" s="27"/>
    </row>
    <row r="55" spans="1:7" x14ac:dyDescent="0.25">
      <c r="A55" s="9" t="s">
        <v>78</v>
      </c>
      <c r="B55" s="14" t="s">
        <v>79</v>
      </c>
      <c r="C55" s="10" t="s">
        <v>23</v>
      </c>
      <c r="D55" s="18">
        <v>306.89</v>
      </c>
      <c r="E55" s="10">
        <v>3234</v>
      </c>
      <c r="F55" s="9" t="s">
        <v>40</v>
      </c>
      <c r="G55" s="28" t="s">
        <v>15</v>
      </c>
    </row>
    <row r="56" spans="1:7" ht="27" customHeight="1" thickBot="1" x14ac:dyDescent="0.3">
      <c r="A56" s="22" t="s">
        <v>16</v>
      </c>
      <c r="B56" s="23"/>
      <c r="C56" s="24"/>
      <c r="D56" s="25">
        <f>SUM(D55:D55)</f>
        <v>306.89</v>
      </c>
      <c r="E56" s="24"/>
      <c r="F56" s="26"/>
      <c r="G56" s="27"/>
    </row>
    <row r="57" spans="1:7" x14ac:dyDescent="0.25">
      <c r="A57" s="9" t="s">
        <v>80</v>
      </c>
      <c r="B57" s="14" t="s">
        <v>81</v>
      </c>
      <c r="C57" s="10" t="s">
        <v>23</v>
      </c>
      <c r="D57" s="18">
        <v>70</v>
      </c>
      <c r="E57" s="10">
        <v>1291</v>
      </c>
      <c r="F57" s="9" t="s">
        <v>82</v>
      </c>
      <c r="G57" s="28" t="s">
        <v>15</v>
      </c>
    </row>
    <row r="58" spans="1:7" ht="27" customHeight="1" thickBot="1" x14ac:dyDescent="0.3">
      <c r="A58" s="22" t="s">
        <v>16</v>
      </c>
      <c r="B58" s="23"/>
      <c r="C58" s="24"/>
      <c r="D58" s="25">
        <f>SUM(D57:D57)</f>
        <v>70</v>
      </c>
      <c r="E58" s="24"/>
      <c r="F58" s="26"/>
      <c r="G58" s="27"/>
    </row>
    <row r="59" spans="1:7" x14ac:dyDescent="0.25">
      <c r="A59" s="9" t="s">
        <v>83</v>
      </c>
      <c r="B59" s="14" t="s">
        <v>84</v>
      </c>
      <c r="C59" s="10" t="s">
        <v>23</v>
      </c>
      <c r="D59" s="18">
        <v>700</v>
      </c>
      <c r="E59" s="10">
        <v>3239</v>
      </c>
      <c r="F59" s="9" t="s">
        <v>14</v>
      </c>
      <c r="G59" s="28" t="s">
        <v>15</v>
      </c>
    </row>
    <row r="60" spans="1:7" ht="27" customHeight="1" thickBot="1" x14ac:dyDescent="0.3">
      <c r="A60" s="22" t="s">
        <v>16</v>
      </c>
      <c r="B60" s="23"/>
      <c r="C60" s="24"/>
      <c r="D60" s="25">
        <f>SUM(D59:D59)</f>
        <v>700</v>
      </c>
      <c r="E60" s="24"/>
      <c r="F60" s="26"/>
      <c r="G60" s="27"/>
    </row>
    <row r="61" spans="1:7" x14ac:dyDescent="0.25">
      <c r="A61" s="9" t="s">
        <v>117</v>
      </c>
      <c r="B61" s="14"/>
      <c r="C61" s="10" t="s">
        <v>23</v>
      </c>
      <c r="D61" s="18">
        <v>500</v>
      </c>
      <c r="E61" s="10">
        <v>3237</v>
      </c>
      <c r="F61" s="9" t="s">
        <v>85</v>
      </c>
      <c r="G61" s="28" t="s">
        <v>15</v>
      </c>
    </row>
    <row r="62" spans="1:7" ht="27" customHeight="1" thickBot="1" x14ac:dyDescent="0.3">
      <c r="A62" s="22" t="s">
        <v>16</v>
      </c>
      <c r="B62" s="23"/>
      <c r="C62" s="24"/>
      <c r="D62" s="25">
        <f>SUM(D61:D61)</f>
        <v>500</v>
      </c>
      <c r="E62" s="24"/>
      <c r="F62" s="26"/>
      <c r="G62" s="27"/>
    </row>
    <row r="63" spans="1:7" x14ac:dyDescent="0.25">
      <c r="A63" s="9" t="s">
        <v>86</v>
      </c>
      <c r="B63" s="14" t="s">
        <v>87</v>
      </c>
      <c r="C63" s="10" t="s">
        <v>88</v>
      </c>
      <c r="D63" s="18">
        <v>200</v>
      </c>
      <c r="E63" s="10">
        <v>3239</v>
      </c>
      <c r="F63" s="9" t="s">
        <v>14</v>
      </c>
      <c r="G63" s="28" t="s">
        <v>15</v>
      </c>
    </row>
    <row r="64" spans="1:7" ht="27" customHeight="1" thickBot="1" x14ac:dyDescent="0.3">
      <c r="A64" s="22" t="s">
        <v>16</v>
      </c>
      <c r="B64" s="23"/>
      <c r="C64" s="24"/>
      <c r="D64" s="25">
        <f>SUM(D63:D63)</f>
        <v>200</v>
      </c>
      <c r="E64" s="24"/>
      <c r="F64" s="26"/>
      <c r="G64" s="27"/>
    </row>
    <row r="65" spans="1:7" x14ac:dyDescent="0.25">
      <c r="A65" s="9" t="s">
        <v>89</v>
      </c>
      <c r="B65" s="14" t="s">
        <v>90</v>
      </c>
      <c r="C65" s="10" t="s">
        <v>23</v>
      </c>
      <c r="D65" s="18">
        <v>48</v>
      </c>
      <c r="E65" s="10">
        <v>3233</v>
      </c>
      <c r="F65" s="9" t="s">
        <v>34</v>
      </c>
      <c r="G65" s="28" t="s">
        <v>15</v>
      </c>
    </row>
    <row r="66" spans="1:7" ht="27" customHeight="1" thickBot="1" x14ac:dyDescent="0.3">
      <c r="A66" s="22" t="s">
        <v>16</v>
      </c>
      <c r="B66" s="23"/>
      <c r="C66" s="24"/>
      <c r="D66" s="25">
        <f>SUM(D65:D65)</f>
        <v>48</v>
      </c>
      <c r="E66" s="24"/>
      <c r="F66" s="26"/>
      <c r="G66" s="27"/>
    </row>
    <row r="67" spans="1:7" x14ac:dyDescent="0.25">
      <c r="A67" s="9" t="s">
        <v>91</v>
      </c>
      <c r="B67" s="14" t="s">
        <v>92</v>
      </c>
      <c r="C67" s="10" t="s">
        <v>47</v>
      </c>
      <c r="D67" s="18">
        <v>1000</v>
      </c>
      <c r="E67" s="10">
        <v>4226</v>
      </c>
      <c r="F67" s="9" t="s">
        <v>93</v>
      </c>
      <c r="G67" s="28" t="s">
        <v>15</v>
      </c>
    </row>
    <row r="68" spans="1:7" ht="27" customHeight="1" thickBot="1" x14ac:dyDescent="0.3">
      <c r="A68" s="22" t="s">
        <v>16</v>
      </c>
      <c r="B68" s="23"/>
      <c r="C68" s="24"/>
      <c r="D68" s="25">
        <f>SUM(D67:D67)</f>
        <v>1000</v>
      </c>
      <c r="E68" s="24"/>
      <c r="F68" s="26"/>
      <c r="G68" s="27"/>
    </row>
    <row r="69" spans="1:7" x14ac:dyDescent="0.25">
      <c r="A69" s="9" t="s">
        <v>94</v>
      </c>
      <c r="B69" s="14" t="s">
        <v>95</v>
      </c>
      <c r="C69" s="10" t="s">
        <v>13</v>
      </c>
      <c r="D69" s="18">
        <v>23.76</v>
      </c>
      <c r="E69" s="10">
        <v>3231</v>
      </c>
      <c r="F69" s="9" t="s">
        <v>70</v>
      </c>
      <c r="G69" s="28" t="s">
        <v>15</v>
      </c>
    </row>
    <row r="70" spans="1:7" ht="27" customHeight="1" thickBot="1" x14ac:dyDescent="0.3">
      <c r="A70" s="22" t="s">
        <v>16</v>
      </c>
      <c r="B70" s="23"/>
      <c r="C70" s="24"/>
      <c r="D70" s="25">
        <f>SUM(D69:D69)</f>
        <v>23.76</v>
      </c>
      <c r="E70" s="24"/>
      <c r="F70" s="26"/>
      <c r="G70" s="27"/>
    </row>
    <row r="71" spans="1:7" x14ac:dyDescent="0.25">
      <c r="A71" s="9" t="s">
        <v>96</v>
      </c>
      <c r="B71" s="14" t="s">
        <v>97</v>
      </c>
      <c r="C71" s="10" t="s">
        <v>23</v>
      </c>
      <c r="D71" s="18">
        <v>0.34</v>
      </c>
      <c r="E71" s="10">
        <v>3433</v>
      </c>
      <c r="F71" s="9" t="s">
        <v>41</v>
      </c>
      <c r="G71" s="28" t="s">
        <v>15</v>
      </c>
    </row>
    <row r="72" spans="1:7" x14ac:dyDescent="0.25">
      <c r="A72" s="9" t="s">
        <v>119</v>
      </c>
      <c r="B72" s="14"/>
      <c r="C72" s="10"/>
      <c r="D72" s="18">
        <v>653.54999999999995</v>
      </c>
      <c r="E72" s="10">
        <v>3439</v>
      </c>
      <c r="F72" s="9" t="s">
        <v>118</v>
      </c>
      <c r="G72" s="29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SUM(D71:D72)</f>
        <v>653.89</v>
      </c>
      <c r="E73" s="24"/>
      <c r="F73" s="26"/>
      <c r="G73" s="27"/>
    </row>
    <row r="74" spans="1:7" x14ac:dyDescent="0.25">
      <c r="A74" s="9" t="s">
        <v>98</v>
      </c>
      <c r="B74" s="14" t="s">
        <v>99</v>
      </c>
      <c r="C74" s="10" t="s">
        <v>27</v>
      </c>
      <c r="D74" s="18">
        <v>284.77</v>
      </c>
      <c r="E74" s="10">
        <v>1291</v>
      </c>
      <c r="F74" s="9" t="s">
        <v>82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284.77</v>
      </c>
      <c r="E75" s="24"/>
      <c r="F75" s="26"/>
      <c r="G75" s="27"/>
    </row>
    <row r="76" spans="1:7" x14ac:dyDescent="0.25">
      <c r="A76" s="9" t="s">
        <v>100</v>
      </c>
      <c r="B76" s="14"/>
      <c r="C76" s="10" t="s">
        <v>23</v>
      </c>
      <c r="D76" s="18">
        <v>930</v>
      </c>
      <c r="E76" s="10">
        <v>3239</v>
      </c>
      <c r="F76" s="9" t="s">
        <v>14</v>
      </c>
      <c r="G76" s="28" t="s">
        <v>15</v>
      </c>
    </row>
    <row r="77" spans="1:7" ht="27" customHeight="1" thickBot="1" x14ac:dyDescent="0.3">
      <c r="A77" s="22" t="s">
        <v>16</v>
      </c>
      <c r="B77" s="23"/>
      <c r="C77" s="24"/>
      <c r="D77" s="25">
        <f>SUM(D76:D76)</f>
        <v>930</v>
      </c>
      <c r="E77" s="24"/>
      <c r="F77" s="26"/>
      <c r="G77" s="27"/>
    </row>
    <row r="78" spans="1:7" x14ac:dyDescent="0.25">
      <c r="A78" s="9" t="s">
        <v>101</v>
      </c>
      <c r="B78" s="14" t="s">
        <v>102</v>
      </c>
      <c r="C78" s="10" t="s">
        <v>103</v>
      </c>
      <c r="D78" s="18">
        <v>46.67</v>
      </c>
      <c r="E78" s="10">
        <v>3431</v>
      </c>
      <c r="F78" s="9" t="s">
        <v>37</v>
      </c>
      <c r="G78" s="28" t="s">
        <v>15</v>
      </c>
    </row>
    <row r="79" spans="1:7" ht="27" customHeight="1" thickBot="1" x14ac:dyDescent="0.3">
      <c r="A79" s="22" t="s">
        <v>16</v>
      </c>
      <c r="B79" s="23"/>
      <c r="C79" s="24"/>
      <c r="D79" s="25">
        <f>SUM(D78:D78)</f>
        <v>46.67</v>
      </c>
      <c r="E79" s="24"/>
      <c r="F79" s="26"/>
      <c r="G79" s="27"/>
    </row>
    <row r="80" spans="1:7" x14ac:dyDescent="0.25">
      <c r="A80" s="9" t="s">
        <v>104</v>
      </c>
      <c r="B80" s="14" t="s">
        <v>105</v>
      </c>
      <c r="C80" s="10" t="s">
        <v>23</v>
      </c>
      <c r="D80" s="18">
        <v>103.49</v>
      </c>
      <c r="E80" s="10">
        <v>1291</v>
      </c>
      <c r="F80" s="9" t="s">
        <v>82</v>
      </c>
      <c r="G80" s="28" t="s">
        <v>15</v>
      </c>
    </row>
    <row r="81" spans="1:7" ht="27" customHeight="1" thickBot="1" x14ac:dyDescent="0.3">
      <c r="A81" s="22" t="s">
        <v>16</v>
      </c>
      <c r="B81" s="23"/>
      <c r="C81" s="24"/>
      <c r="D81" s="25">
        <f>SUM(D80:D80)</f>
        <v>103.49</v>
      </c>
      <c r="E81" s="24"/>
      <c r="F81" s="26"/>
      <c r="G81" s="27"/>
    </row>
    <row r="82" spans="1:7" x14ac:dyDescent="0.25">
      <c r="A82" s="9" t="s">
        <v>106</v>
      </c>
      <c r="B82" s="14" t="s">
        <v>107</v>
      </c>
      <c r="C82" s="10" t="s">
        <v>47</v>
      </c>
      <c r="D82" s="18">
        <v>700</v>
      </c>
      <c r="E82" s="10">
        <v>3239</v>
      </c>
      <c r="F82" s="9" t="s">
        <v>14</v>
      </c>
      <c r="G82" s="28" t="s">
        <v>15</v>
      </c>
    </row>
    <row r="83" spans="1:7" ht="27" customHeight="1" thickBot="1" x14ac:dyDescent="0.3">
      <c r="A83" s="22" t="s">
        <v>16</v>
      </c>
      <c r="B83" s="23"/>
      <c r="C83" s="24"/>
      <c r="D83" s="25">
        <f>SUM(D82:D82)</f>
        <v>700</v>
      </c>
      <c r="E83" s="24"/>
      <c r="F83" s="26"/>
      <c r="G83" s="27"/>
    </row>
    <row r="84" spans="1:7" x14ac:dyDescent="0.25">
      <c r="A84" s="9" t="s">
        <v>108</v>
      </c>
      <c r="B84" s="14" t="s">
        <v>109</v>
      </c>
      <c r="C84" s="10" t="s">
        <v>23</v>
      </c>
      <c r="D84" s="18">
        <v>1533.09</v>
      </c>
      <c r="E84" s="10">
        <v>3234</v>
      </c>
      <c r="F84" s="9" t="s">
        <v>40</v>
      </c>
      <c r="G84" s="28" t="s">
        <v>15</v>
      </c>
    </row>
    <row r="85" spans="1:7" x14ac:dyDescent="0.25">
      <c r="A85" s="9"/>
      <c r="B85" s="14"/>
      <c r="C85" s="10"/>
      <c r="D85" s="18">
        <v>1.5</v>
      </c>
      <c r="E85" s="10">
        <v>3433</v>
      </c>
      <c r="F85" s="9" t="s">
        <v>41</v>
      </c>
      <c r="G85" s="29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SUM(D84:D85)</f>
        <v>1534.59</v>
      </c>
      <c r="E86" s="24"/>
      <c r="F86" s="26"/>
      <c r="G86" s="27"/>
    </row>
    <row r="87" spans="1:7" x14ac:dyDescent="0.25">
      <c r="A87" s="9" t="s">
        <v>110</v>
      </c>
      <c r="B87" s="14" t="s">
        <v>111</v>
      </c>
      <c r="C87" s="10" t="s">
        <v>27</v>
      </c>
      <c r="D87" s="18">
        <v>14.58</v>
      </c>
      <c r="E87" s="10">
        <v>1291</v>
      </c>
      <c r="F87" s="9" t="s">
        <v>82</v>
      </c>
      <c r="G87" s="28" t="s">
        <v>15</v>
      </c>
    </row>
    <row r="88" spans="1:7" ht="27" customHeight="1" thickBot="1" x14ac:dyDescent="0.3">
      <c r="A88" s="22" t="s">
        <v>16</v>
      </c>
      <c r="B88" s="23"/>
      <c r="C88" s="24"/>
      <c r="D88" s="25">
        <f>SUM(D87:D87)</f>
        <v>14.58</v>
      </c>
      <c r="E88" s="24"/>
      <c r="F88" s="26"/>
      <c r="G88" s="27"/>
    </row>
    <row r="89" spans="1:7" x14ac:dyDescent="0.25">
      <c r="A89" s="9" t="s">
        <v>120</v>
      </c>
      <c r="B89" s="14"/>
      <c r="C89" s="10"/>
      <c r="D89" s="18">
        <v>336</v>
      </c>
      <c r="E89" s="10">
        <v>1231</v>
      </c>
      <c r="F89" s="9" t="s">
        <v>112</v>
      </c>
      <c r="G89" s="28" t="s">
        <v>15</v>
      </c>
    </row>
    <row r="90" spans="1:7" x14ac:dyDescent="0.25">
      <c r="A90" s="9" t="s">
        <v>121</v>
      </c>
      <c r="B90" s="14"/>
      <c r="C90" s="10"/>
      <c r="D90" s="18">
        <v>23270.7</v>
      </c>
      <c r="E90" s="10">
        <v>3111</v>
      </c>
      <c r="F90" s="9" t="s">
        <v>113</v>
      </c>
      <c r="G90" s="29" t="s">
        <v>15</v>
      </c>
    </row>
    <row r="91" spans="1:7" x14ac:dyDescent="0.25">
      <c r="A91" s="9" t="s">
        <v>123</v>
      </c>
      <c r="B91" s="14"/>
      <c r="C91" s="10"/>
      <c r="D91" s="18">
        <v>3457.49</v>
      </c>
      <c r="E91" s="10">
        <v>3132</v>
      </c>
      <c r="F91" s="9" t="s">
        <v>122</v>
      </c>
      <c r="G91" s="29" t="s">
        <v>15</v>
      </c>
    </row>
    <row r="92" spans="1:7" x14ac:dyDescent="0.25">
      <c r="A92" s="9" t="s">
        <v>125</v>
      </c>
      <c r="B92" s="14"/>
      <c r="C92" s="10"/>
      <c r="D92" s="18">
        <v>1100</v>
      </c>
      <c r="E92" s="10">
        <v>3121</v>
      </c>
      <c r="F92" s="9" t="s">
        <v>124</v>
      </c>
      <c r="G92" s="29" t="s">
        <v>15</v>
      </c>
    </row>
    <row r="93" spans="1:7" x14ac:dyDescent="0.25">
      <c r="A93" s="9" t="s">
        <v>126</v>
      </c>
      <c r="B93" s="14"/>
      <c r="C93" s="10"/>
      <c r="D93" s="18">
        <v>114</v>
      </c>
      <c r="E93" s="10">
        <v>3212</v>
      </c>
      <c r="F93" s="9" t="s">
        <v>52</v>
      </c>
      <c r="G93" s="29" t="s">
        <v>15</v>
      </c>
    </row>
    <row r="94" spans="1:7" x14ac:dyDescent="0.25">
      <c r="A94" s="9" t="s">
        <v>127</v>
      </c>
      <c r="B94" s="14"/>
      <c r="C94" s="10"/>
      <c r="D94" s="18">
        <v>933.66</v>
      </c>
      <c r="E94" s="10">
        <v>3291</v>
      </c>
      <c r="F94" s="9" t="s">
        <v>114</v>
      </c>
      <c r="G94" s="29" t="s">
        <v>15</v>
      </c>
    </row>
    <row r="95" spans="1:7" x14ac:dyDescent="0.25">
      <c r="A95" s="9" t="s">
        <v>129</v>
      </c>
      <c r="B95" s="14"/>
      <c r="C95" s="10"/>
      <c r="D95" s="18">
        <v>759.61</v>
      </c>
      <c r="E95" s="10">
        <v>3922</v>
      </c>
      <c r="F95" s="9" t="s">
        <v>128</v>
      </c>
      <c r="G95" s="29" t="s">
        <v>15</v>
      </c>
    </row>
    <row r="96" spans="1:7" x14ac:dyDescent="0.25">
      <c r="A96" s="9" t="s">
        <v>131</v>
      </c>
      <c r="B96" s="14"/>
      <c r="C96" s="10"/>
      <c r="D96" s="18">
        <v>4000</v>
      </c>
      <c r="E96" s="10">
        <v>2721</v>
      </c>
      <c r="F96" s="9" t="s">
        <v>130</v>
      </c>
      <c r="G96" s="29" t="s">
        <v>15</v>
      </c>
    </row>
    <row r="97" spans="1:7" ht="21" customHeight="1" thickBot="1" x14ac:dyDescent="0.3">
      <c r="A97" s="22" t="s">
        <v>16</v>
      </c>
      <c r="B97" s="23"/>
      <c r="C97" s="24"/>
      <c r="D97" s="25">
        <f>SUM(D89:D96)</f>
        <v>33971.460000000006</v>
      </c>
      <c r="E97" s="24"/>
      <c r="F97" s="26"/>
      <c r="G97" s="27"/>
    </row>
    <row r="98" spans="1:7" ht="15.75" thickBot="1" x14ac:dyDescent="0.3">
      <c r="A98" s="30" t="s">
        <v>115</v>
      </c>
      <c r="B98" s="31"/>
      <c r="C98" s="32"/>
      <c r="D98" s="33">
        <f>SUM(D8,D10,D12,D14,D16,D18,D20,D22,D25,D28,D30,D32,D34,D36,D38,D40,D42,D44,D46,D48,D51,D54,D56,D58,D60,D62,D64,D66,D68,D70,D73,D75,D77,D79,D81,D83,D86,D88,D97)</f>
        <v>56041.590000000004</v>
      </c>
      <c r="E98" s="32"/>
      <c r="F98" s="34"/>
      <c r="G98" s="35"/>
    </row>
    <row r="99" spans="1:7" x14ac:dyDescent="0.25">
      <c r="A99" s="9"/>
      <c r="B99" s="14"/>
      <c r="C99" s="10"/>
      <c r="D99" s="18"/>
      <c r="E99" s="10"/>
      <c r="F99" s="9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2025-09-19T10:11:51Z</cp:lastPrinted>
  <dcterms:created xsi:type="dcterms:W3CDTF">2024-03-05T11:42:46Z</dcterms:created>
  <dcterms:modified xsi:type="dcterms:W3CDTF">2025-09-19T10:13:52Z</dcterms:modified>
</cp:coreProperties>
</file>